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 4\Dropbox (ПТО)\Папка рабочей группы ПТО\"/>
    </mc:Choice>
  </mc:AlternateContent>
  <bookViews>
    <workbookView xWindow="0" yWindow="90" windowWidth="14235" windowHeight="7680"/>
  </bookViews>
  <sheets>
    <sheet name="январь" sheetId="1" r:id="rId1"/>
    <sheet name="февраль" sheetId="4" r:id="rId2"/>
    <sheet name="март" sheetId="5" r:id="rId3"/>
    <sheet name="апрель" sheetId="6" r:id="rId4"/>
    <sheet name="май" sheetId="7" r:id="rId5"/>
    <sheet name="июнь" sheetId="8" r:id="rId6"/>
    <sheet name="июль" sheetId="9" r:id="rId7"/>
    <sheet name="август" sheetId="10" r:id="rId8"/>
    <sheet name="сентябрь" sheetId="11" r:id="rId9"/>
    <sheet name="октябрь" sheetId="12" r:id="rId10"/>
    <sheet name="ноябрь" sheetId="13" r:id="rId11"/>
    <sheet name="декабрь" sheetId="14" r:id="rId12"/>
    <sheet name="Лист2" sheetId="2" r:id="rId13"/>
    <sheet name="Лист3" sheetId="3" r:id="rId14"/>
  </sheets>
  <calcPr calcId="152511"/>
</workbook>
</file>

<file path=xl/calcChain.xml><?xml version="1.0" encoding="utf-8"?>
<calcChain xmlns="http://schemas.openxmlformats.org/spreadsheetml/2006/main">
  <c r="X170" i="14" l="1"/>
  <c r="Q170" i="14"/>
  <c r="Y170" i="14" s="1"/>
  <c r="W171" i="14"/>
  <c r="V171" i="14"/>
  <c r="U171" i="14"/>
  <c r="T171" i="14"/>
  <c r="S171" i="14"/>
  <c r="R171" i="14"/>
  <c r="P171" i="14"/>
  <c r="O171" i="14"/>
  <c r="N171" i="14"/>
  <c r="J171" i="14"/>
  <c r="D171" i="14"/>
  <c r="X170" i="13"/>
  <c r="Q170" i="13"/>
  <c r="Y170" i="13" s="1"/>
  <c r="W4" i="13"/>
  <c r="V171" i="13"/>
  <c r="U171" i="13"/>
  <c r="T171" i="13"/>
  <c r="S171" i="13"/>
  <c r="R171" i="13"/>
  <c r="P171" i="13"/>
  <c r="O171" i="13"/>
  <c r="N171" i="13"/>
  <c r="J171" i="13"/>
  <c r="D171" i="13"/>
  <c r="X170" i="12"/>
  <c r="Q170" i="12"/>
  <c r="Y170" i="12" s="1"/>
  <c r="W171" i="12"/>
  <c r="V171" i="12"/>
  <c r="U171" i="12"/>
  <c r="T171" i="12"/>
  <c r="S171" i="12"/>
  <c r="R171" i="12"/>
  <c r="P171" i="12"/>
  <c r="O171" i="12"/>
  <c r="N171" i="12"/>
  <c r="K171" i="12"/>
  <c r="J171" i="12"/>
  <c r="I171" i="12"/>
  <c r="H171" i="12"/>
  <c r="G171" i="12"/>
  <c r="F171" i="12"/>
  <c r="D171" i="12"/>
  <c r="X170" i="11"/>
  <c r="Q170" i="11"/>
  <c r="V171" i="11"/>
  <c r="U171" i="11"/>
  <c r="T171" i="11"/>
  <c r="S171" i="11"/>
  <c r="R171" i="11"/>
  <c r="P171" i="11"/>
  <c r="O171" i="11"/>
  <c r="N171" i="11"/>
  <c r="M171" i="11"/>
  <c r="L171" i="11"/>
  <c r="K171" i="11"/>
  <c r="J171" i="11"/>
  <c r="I171" i="11"/>
  <c r="H171" i="11"/>
  <c r="G171" i="11"/>
  <c r="F171" i="11"/>
  <c r="D171" i="11"/>
  <c r="C171" i="11"/>
  <c r="X170" i="10"/>
  <c r="Q170" i="10"/>
  <c r="W171" i="10"/>
  <c r="V171" i="10"/>
  <c r="U171" i="10"/>
  <c r="T171" i="10"/>
  <c r="S171" i="10"/>
  <c r="R171" i="10"/>
  <c r="P171" i="10"/>
  <c r="O171" i="10"/>
  <c r="N171" i="10"/>
  <c r="M171" i="10"/>
  <c r="L171" i="10"/>
  <c r="K171" i="10"/>
  <c r="J171" i="10"/>
  <c r="I171" i="10"/>
  <c r="H171" i="10"/>
  <c r="G171" i="10"/>
  <c r="F171" i="10"/>
  <c r="D171" i="10"/>
  <c r="C171" i="10"/>
  <c r="X170" i="9"/>
  <c r="Q170" i="9"/>
  <c r="Y170" i="9" s="1"/>
  <c r="W171" i="9"/>
  <c r="V171" i="9"/>
  <c r="U171" i="9"/>
  <c r="T171" i="9"/>
  <c r="S171" i="9"/>
  <c r="R171" i="9"/>
  <c r="P171" i="9"/>
  <c r="O171" i="9"/>
  <c r="N171" i="9"/>
  <c r="M171" i="9"/>
  <c r="L171" i="9"/>
  <c r="K171" i="9"/>
  <c r="J171" i="9"/>
  <c r="I171" i="9"/>
  <c r="H171" i="9"/>
  <c r="G171" i="9"/>
  <c r="F171" i="9"/>
  <c r="D171" i="9"/>
  <c r="C171" i="9"/>
  <c r="X170" i="8"/>
  <c r="Q170" i="8"/>
  <c r="Y170" i="8" s="1"/>
  <c r="R171" i="8"/>
  <c r="S171" i="8"/>
  <c r="T171" i="8"/>
  <c r="U171" i="8"/>
  <c r="V171" i="8"/>
  <c r="W171" i="8"/>
  <c r="P171" i="8"/>
  <c r="O171" i="8"/>
  <c r="N171" i="8"/>
  <c r="M171" i="8"/>
  <c r="L171" i="8"/>
  <c r="K171" i="8"/>
  <c r="J171" i="8"/>
  <c r="I171" i="8"/>
  <c r="H171" i="8"/>
  <c r="G171" i="8"/>
  <c r="F171" i="8"/>
  <c r="D171" i="8"/>
  <c r="C171" i="8"/>
  <c r="X170" i="7"/>
  <c r="Q170" i="7"/>
  <c r="W171" i="7"/>
  <c r="V171" i="7"/>
  <c r="U171" i="7"/>
  <c r="T171" i="7"/>
  <c r="S171" i="7"/>
  <c r="R171" i="7"/>
  <c r="P171" i="7"/>
  <c r="O171" i="7"/>
  <c r="N171" i="7"/>
  <c r="M171" i="7"/>
  <c r="L171" i="7"/>
  <c r="K171" i="7"/>
  <c r="J171" i="7"/>
  <c r="I171" i="7"/>
  <c r="H171" i="7"/>
  <c r="G171" i="7"/>
  <c r="F171" i="7"/>
  <c r="D171" i="7"/>
  <c r="C171" i="7"/>
  <c r="X170" i="6"/>
  <c r="Q170" i="6"/>
  <c r="W171" i="6"/>
  <c r="V171" i="6"/>
  <c r="U171" i="6"/>
  <c r="T171" i="6"/>
  <c r="S171" i="6"/>
  <c r="R171" i="6"/>
  <c r="P171" i="6"/>
  <c r="O171" i="6"/>
  <c r="N171" i="6"/>
  <c r="L171" i="6"/>
  <c r="J171" i="6"/>
  <c r="I171" i="6"/>
  <c r="H171" i="6"/>
  <c r="G171" i="6"/>
  <c r="F171" i="6"/>
  <c r="D171" i="6"/>
  <c r="X170" i="5"/>
  <c r="Q170" i="5"/>
  <c r="Y170" i="5" s="1"/>
  <c r="W171" i="5"/>
  <c r="V171" i="5"/>
  <c r="U171" i="5"/>
  <c r="T171" i="5"/>
  <c r="S171" i="5"/>
  <c r="R171" i="5"/>
  <c r="P171" i="5"/>
  <c r="O171" i="5"/>
  <c r="N171" i="5"/>
  <c r="J171" i="5"/>
  <c r="D171" i="5"/>
  <c r="D171" i="4"/>
  <c r="J171" i="4"/>
  <c r="N171" i="4"/>
  <c r="O171" i="4"/>
  <c r="P171" i="4"/>
  <c r="R171" i="4"/>
  <c r="S171" i="4"/>
  <c r="T171" i="4"/>
  <c r="V171" i="4"/>
  <c r="U171" i="4"/>
  <c r="X170" i="4"/>
  <c r="Y170" i="4" s="1"/>
  <c r="X170" i="1"/>
  <c r="Q170" i="1"/>
  <c r="W171" i="1"/>
  <c r="V171" i="1"/>
  <c r="U171" i="1"/>
  <c r="T171" i="1"/>
  <c r="S171" i="1"/>
  <c r="R171" i="1"/>
  <c r="P171" i="1"/>
  <c r="O171" i="1"/>
  <c r="N171" i="1"/>
  <c r="J171" i="1"/>
  <c r="D171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Y170" i="1" l="1"/>
  <c r="Y170" i="6"/>
  <c r="Y170" i="10"/>
  <c r="Y170" i="11"/>
  <c r="Y170" i="7"/>
  <c r="X5" i="14"/>
  <c r="X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41" i="14"/>
  <c r="X42" i="14"/>
  <c r="X43" i="14"/>
  <c r="X44" i="14"/>
  <c r="X45" i="14"/>
  <c r="X46" i="14"/>
  <c r="X47" i="14"/>
  <c r="X48" i="14"/>
  <c r="X49" i="14"/>
  <c r="X50" i="14"/>
  <c r="X51" i="14"/>
  <c r="X52" i="14"/>
  <c r="X53" i="14"/>
  <c r="X54" i="14"/>
  <c r="X55" i="14"/>
  <c r="X56" i="14"/>
  <c r="X57" i="14"/>
  <c r="X58" i="14"/>
  <c r="X59" i="14"/>
  <c r="X60" i="14"/>
  <c r="X61" i="14"/>
  <c r="X62" i="14"/>
  <c r="X63" i="14"/>
  <c r="X64" i="14"/>
  <c r="X65" i="14"/>
  <c r="X66" i="14"/>
  <c r="X67" i="14"/>
  <c r="X68" i="14"/>
  <c r="X69" i="14"/>
  <c r="X70" i="14"/>
  <c r="X71" i="14"/>
  <c r="X72" i="14"/>
  <c r="X73" i="14"/>
  <c r="X74" i="14"/>
  <c r="X75" i="14"/>
  <c r="X76" i="14"/>
  <c r="X77" i="14"/>
  <c r="X78" i="14"/>
  <c r="X79" i="14"/>
  <c r="X80" i="14"/>
  <c r="X81" i="14"/>
  <c r="X82" i="14"/>
  <c r="X83" i="14"/>
  <c r="X84" i="14"/>
  <c r="X85" i="14"/>
  <c r="X86" i="14"/>
  <c r="X87" i="14"/>
  <c r="X88" i="14"/>
  <c r="X89" i="14"/>
  <c r="X90" i="14"/>
  <c r="X91" i="14"/>
  <c r="X92" i="14"/>
  <c r="X93" i="14"/>
  <c r="X94" i="14"/>
  <c r="X95" i="14"/>
  <c r="X96" i="14"/>
  <c r="X97" i="14"/>
  <c r="X98" i="14"/>
  <c r="X99" i="14"/>
  <c r="X100" i="14"/>
  <c r="X101" i="14"/>
  <c r="X102" i="14"/>
  <c r="X103" i="14"/>
  <c r="X104" i="14"/>
  <c r="X105" i="14"/>
  <c r="X106" i="14"/>
  <c r="X107" i="14"/>
  <c r="X108" i="14"/>
  <c r="X109" i="14"/>
  <c r="X110" i="14"/>
  <c r="X111" i="14"/>
  <c r="X112" i="14"/>
  <c r="X113" i="14"/>
  <c r="X114" i="14"/>
  <c r="X115" i="14"/>
  <c r="X116" i="14"/>
  <c r="X117" i="14"/>
  <c r="X118" i="14"/>
  <c r="X119" i="14"/>
  <c r="X120" i="14"/>
  <c r="X121" i="14"/>
  <c r="X122" i="14"/>
  <c r="X123" i="14"/>
  <c r="X124" i="14"/>
  <c r="X125" i="14"/>
  <c r="X126" i="14"/>
  <c r="X127" i="14"/>
  <c r="X128" i="14"/>
  <c r="X129" i="14"/>
  <c r="X130" i="14"/>
  <c r="X131" i="14"/>
  <c r="X132" i="14"/>
  <c r="X133" i="14"/>
  <c r="X134" i="14"/>
  <c r="X135" i="14"/>
  <c r="X136" i="14"/>
  <c r="X137" i="14"/>
  <c r="X138" i="14"/>
  <c r="X139" i="14"/>
  <c r="X140" i="14"/>
  <c r="X141" i="14"/>
  <c r="X142" i="14"/>
  <c r="X143" i="14"/>
  <c r="X144" i="14"/>
  <c r="X145" i="14"/>
  <c r="X146" i="14"/>
  <c r="X147" i="14"/>
  <c r="X148" i="14"/>
  <c r="X149" i="14"/>
  <c r="X150" i="14"/>
  <c r="X151" i="14"/>
  <c r="X152" i="14"/>
  <c r="X153" i="14"/>
  <c r="X154" i="14"/>
  <c r="X155" i="14"/>
  <c r="X156" i="14"/>
  <c r="X157" i="14"/>
  <c r="X158" i="14"/>
  <c r="X159" i="14"/>
  <c r="X160" i="14"/>
  <c r="X161" i="14"/>
  <c r="X162" i="14"/>
  <c r="X163" i="14"/>
  <c r="X164" i="14"/>
  <c r="X165" i="14"/>
  <c r="X166" i="14"/>
  <c r="X167" i="14"/>
  <c r="X168" i="14"/>
  <c r="X169" i="14"/>
  <c r="X4" i="14"/>
  <c r="X5" i="13"/>
  <c r="X6" i="13"/>
  <c r="X7" i="13"/>
  <c r="X8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X72" i="13"/>
  <c r="X73" i="13"/>
  <c r="X74" i="13"/>
  <c r="X75" i="13"/>
  <c r="X76" i="13"/>
  <c r="X77" i="13"/>
  <c r="X78" i="13"/>
  <c r="X79" i="13"/>
  <c r="X80" i="13"/>
  <c r="X81" i="13"/>
  <c r="X82" i="13"/>
  <c r="X83" i="13"/>
  <c r="X84" i="13"/>
  <c r="X85" i="13"/>
  <c r="X86" i="13"/>
  <c r="X87" i="13"/>
  <c r="X88" i="13"/>
  <c r="X89" i="13"/>
  <c r="X90" i="13"/>
  <c r="X91" i="13"/>
  <c r="X92" i="13"/>
  <c r="X93" i="13"/>
  <c r="X94" i="13"/>
  <c r="X95" i="13"/>
  <c r="X96" i="13"/>
  <c r="X97" i="13"/>
  <c r="X98" i="13"/>
  <c r="X99" i="13"/>
  <c r="X100" i="13"/>
  <c r="X101" i="13"/>
  <c r="X102" i="13"/>
  <c r="X103" i="13"/>
  <c r="X104" i="13"/>
  <c r="X105" i="13"/>
  <c r="X106" i="13"/>
  <c r="X107" i="13"/>
  <c r="X108" i="13"/>
  <c r="X109" i="13"/>
  <c r="X110" i="13"/>
  <c r="X111" i="13"/>
  <c r="X112" i="13"/>
  <c r="X113" i="13"/>
  <c r="X114" i="13"/>
  <c r="X115" i="13"/>
  <c r="X116" i="13"/>
  <c r="X117" i="13"/>
  <c r="X118" i="13"/>
  <c r="X119" i="13"/>
  <c r="X120" i="13"/>
  <c r="X121" i="13"/>
  <c r="X123" i="13"/>
  <c r="X124" i="13"/>
  <c r="X125" i="13"/>
  <c r="X126" i="13"/>
  <c r="X127" i="13"/>
  <c r="X128" i="13"/>
  <c r="X129" i="13"/>
  <c r="X130" i="13"/>
  <c r="X131" i="13"/>
  <c r="X132" i="13"/>
  <c r="X133" i="13"/>
  <c r="X134" i="13"/>
  <c r="X135" i="13"/>
  <c r="X136" i="13"/>
  <c r="X137" i="13"/>
  <c r="X138" i="13"/>
  <c r="X139" i="13"/>
  <c r="X140" i="13"/>
  <c r="X141" i="13"/>
  <c r="X142" i="13"/>
  <c r="X143" i="13"/>
  <c r="X144" i="13"/>
  <c r="X145" i="13"/>
  <c r="X146" i="13"/>
  <c r="X147" i="13"/>
  <c r="X148" i="13"/>
  <c r="X149" i="13"/>
  <c r="X150" i="13"/>
  <c r="X151" i="13"/>
  <c r="X152" i="13"/>
  <c r="X153" i="13"/>
  <c r="X154" i="13"/>
  <c r="X155" i="13"/>
  <c r="X156" i="13"/>
  <c r="X157" i="13"/>
  <c r="X158" i="13"/>
  <c r="X159" i="13"/>
  <c r="X160" i="13"/>
  <c r="X161" i="13"/>
  <c r="X162" i="13"/>
  <c r="X163" i="13"/>
  <c r="X164" i="13"/>
  <c r="X165" i="13"/>
  <c r="X166" i="13"/>
  <c r="X167" i="13"/>
  <c r="X168" i="13"/>
  <c r="X169" i="13"/>
  <c r="X4" i="13"/>
  <c r="X5" i="12"/>
  <c r="X6" i="12"/>
  <c r="X7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X49" i="12"/>
  <c r="X50" i="12"/>
  <c r="X51" i="12"/>
  <c r="X52" i="12"/>
  <c r="X53" i="12"/>
  <c r="X54" i="12"/>
  <c r="X55" i="12"/>
  <c r="X56" i="12"/>
  <c r="X57" i="12"/>
  <c r="X58" i="12"/>
  <c r="X59" i="12"/>
  <c r="X60" i="12"/>
  <c r="X61" i="12"/>
  <c r="X62" i="12"/>
  <c r="X63" i="12"/>
  <c r="X64" i="12"/>
  <c r="X65" i="12"/>
  <c r="X66" i="12"/>
  <c r="X67" i="12"/>
  <c r="X68" i="12"/>
  <c r="X69" i="12"/>
  <c r="X70" i="12"/>
  <c r="X71" i="12"/>
  <c r="X72" i="12"/>
  <c r="X73" i="12"/>
  <c r="X74" i="12"/>
  <c r="X75" i="12"/>
  <c r="X76" i="12"/>
  <c r="X77" i="12"/>
  <c r="X78" i="12"/>
  <c r="X79" i="12"/>
  <c r="X80" i="12"/>
  <c r="X81" i="12"/>
  <c r="X82" i="12"/>
  <c r="X83" i="12"/>
  <c r="X84" i="12"/>
  <c r="X85" i="12"/>
  <c r="X86" i="12"/>
  <c r="X87" i="12"/>
  <c r="X88" i="12"/>
  <c r="X89" i="12"/>
  <c r="X90" i="12"/>
  <c r="X91" i="12"/>
  <c r="X92" i="12"/>
  <c r="X93" i="12"/>
  <c r="X94" i="12"/>
  <c r="X95" i="12"/>
  <c r="X96" i="12"/>
  <c r="X97" i="12"/>
  <c r="X98" i="12"/>
  <c r="X99" i="12"/>
  <c r="X100" i="12"/>
  <c r="X101" i="12"/>
  <c r="X102" i="12"/>
  <c r="X103" i="12"/>
  <c r="X104" i="12"/>
  <c r="X105" i="12"/>
  <c r="X106" i="12"/>
  <c r="X107" i="12"/>
  <c r="X108" i="12"/>
  <c r="X109" i="12"/>
  <c r="X110" i="12"/>
  <c r="X111" i="12"/>
  <c r="X112" i="12"/>
  <c r="X113" i="12"/>
  <c r="X114" i="12"/>
  <c r="X115" i="12"/>
  <c r="X116" i="12"/>
  <c r="X117" i="12"/>
  <c r="X118" i="12"/>
  <c r="X119" i="12"/>
  <c r="X120" i="12"/>
  <c r="X121" i="12"/>
  <c r="X122" i="12"/>
  <c r="X123" i="12"/>
  <c r="X124" i="12"/>
  <c r="X125" i="12"/>
  <c r="X126" i="12"/>
  <c r="X127" i="12"/>
  <c r="X128" i="12"/>
  <c r="X129" i="12"/>
  <c r="X130" i="12"/>
  <c r="X131" i="12"/>
  <c r="X132" i="12"/>
  <c r="X133" i="12"/>
  <c r="X134" i="12"/>
  <c r="X135" i="12"/>
  <c r="X136" i="12"/>
  <c r="X137" i="12"/>
  <c r="X138" i="12"/>
  <c r="X139" i="12"/>
  <c r="X140" i="12"/>
  <c r="X141" i="12"/>
  <c r="X142" i="12"/>
  <c r="X143" i="12"/>
  <c r="X144" i="12"/>
  <c r="X145" i="12"/>
  <c r="X146" i="12"/>
  <c r="X147" i="12"/>
  <c r="X148" i="12"/>
  <c r="X149" i="12"/>
  <c r="X150" i="12"/>
  <c r="X151" i="12"/>
  <c r="X152" i="12"/>
  <c r="X153" i="12"/>
  <c r="X154" i="12"/>
  <c r="X155" i="12"/>
  <c r="X156" i="12"/>
  <c r="X157" i="12"/>
  <c r="X158" i="12"/>
  <c r="X159" i="12"/>
  <c r="X160" i="12"/>
  <c r="X161" i="12"/>
  <c r="X162" i="12"/>
  <c r="X163" i="12"/>
  <c r="X164" i="12"/>
  <c r="X165" i="12"/>
  <c r="X166" i="12"/>
  <c r="X167" i="12"/>
  <c r="X168" i="12"/>
  <c r="X169" i="12"/>
  <c r="X4" i="12"/>
  <c r="X171" i="12" s="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4" i="11"/>
  <c r="X4" i="10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X99" i="10"/>
  <c r="X100" i="10"/>
  <c r="X101" i="10"/>
  <c r="X102" i="10"/>
  <c r="X103" i="10"/>
  <c r="X104" i="10"/>
  <c r="X105" i="10"/>
  <c r="X106" i="10"/>
  <c r="X107" i="10"/>
  <c r="X108" i="10"/>
  <c r="X109" i="10"/>
  <c r="X110" i="10"/>
  <c r="X111" i="10"/>
  <c r="X112" i="10"/>
  <c r="X113" i="10"/>
  <c r="X114" i="10"/>
  <c r="X115" i="10"/>
  <c r="X116" i="10"/>
  <c r="X117" i="10"/>
  <c r="X118" i="10"/>
  <c r="X119" i="10"/>
  <c r="X120" i="10"/>
  <c r="X121" i="10"/>
  <c r="X122" i="10"/>
  <c r="X123" i="10"/>
  <c r="X124" i="10"/>
  <c r="X125" i="10"/>
  <c r="X126" i="10"/>
  <c r="X127" i="10"/>
  <c r="X128" i="10"/>
  <c r="X129" i="10"/>
  <c r="X130" i="10"/>
  <c r="X131" i="10"/>
  <c r="X132" i="10"/>
  <c r="X133" i="10"/>
  <c r="X134" i="10"/>
  <c r="X135" i="10"/>
  <c r="X136" i="10"/>
  <c r="X137" i="10"/>
  <c r="X138" i="10"/>
  <c r="X139" i="10"/>
  <c r="X140" i="10"/>
  <c r="X141" i="10"/>
  <c r="X142" i="10"/>
  <c r="X143" i="10"/>
  <c r="X144" i="10"/>
  <c r="X145" i="10"/>
  <c r="X146" i="10"/>
  <c r="X147" i="10"/>
  <c r="X148" i="10"/>
  <c r="X149" i="10"/>
  <c r="X150" i="10"/>
  <c r="X151" i="10"/>
  <c r="X152" i="10"/>
  <c r="X153" i="10"/>
  <c r="X154" i="10"/>
  <c r="X155" i="10"/>
  <c r="X156" i="10"/>
  <c r="X157" i="10"/>
  <c r="X158" i="10"/>
  <c r="X159" i="10"/>
  <c r="X160" i="10"/>
  <c r="X161" i="10"/>
  <c r="X162" i="10"/>
  <c r="X163" i="10"/>
  <c r="X164" i="10"/>
  <c r="X165" i="10"/>
  <c r="X166" i="10"/>
  <c r="X167" i="10"/>
  <c r="X168" i="10"/>
  <c r="X169" i="10"/>
  <c r="X171" i="14" l="1"/>
  <c r="X171" i="13"/>
  <c r="X171" i="11"/>
  <c r="X171" i="10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X78" i="9"/>
  <c r="X79" i="9"/>
  <c r="X80" i="9"/>
  <c r="X81" i="9"/>
  <c r="X82" i="9"/>
  <c r="X83" i="9"/>
  <c r="X84" i="9"/>
  <c r="X85" i="9"/>
  <c r="X86" i="9"/>
  <c r="X87" i="9"/>
  <c r="X88" i="9"/>
  <c r="X89" i="9"/>
  <c r="X90" i="9"/>
  <c r="X91" i="9"/>
  <c r="X92" i="9"/>
  <c r="X93" i="9"/>
  <c r="X94" i="9"/>
  <c r="X95" i="9"/>
  <c r="X96" i="9"/>
  <c r="X97" i="9"/>
  <c r="X98" i="9"/>
  <c r="X99" i="9"/>
  <c r="X100" i="9"/>
  <c r="X101" i="9"/>
  <c r="X102" i="9"/>
  <c r="X103" i="9"/>
  <c r="X104" i="9"/>
  <c r="X105" i="9"/>
  <c r="X106" i="9"/>
  <c r="X107" i="9"/>
  <c r="X108" i="9"/>
  <c r="X109" i="9"/>
  <c r="X110" i="9"/>
  <c r="X111" i="9"/>
  <c r="X112" i="9"/>
  <c r="X113" i="9"/>
  <c r="X114" i="9"/>
  <c r="X115" i="9"/>
  <c r="X116" i="9"/>
  <c r="X117" i="9"/>
  <c r="X118" i="9"/>
  <c r="X119" i="9"/>
  <c r="X120" i="9"/>
  <c r="X121" i="9"/>
  <c r="X122" i="9"/>
  <c r="X123" i="9"/>
  <c r="X124" i="9"/>
  <c r="X125" i="9"/>
  <c r="X126" i="9"/>
  <c r="X127" i="9"/>
  <c r="X128" i="9"/>
  <c r="X129" i="9"/>
  <c r="X130" i="9"/>
  <c r="X131" i="9"/>
  <c r="X132" i="9"/>
  <c r="X133" i="9"/>
  <c r="X134" i="9"/>
  <c r="X135" i="9"/>
  <c r="X136" i="9"/>
  <c r="X137" i="9"/>
  <c r="X138" i="9"/>
  <c r="X139" i="9"/>
  <c r="X140" i="9"/>
  <c r="X141" i="9"/>
  <c r="X142" i="9"/>
  <c r="X143" i="9"/>
  <c r="X144" i="9"/>
  <c r="X145" i="9"/>
  <c r="X146" i="9"/>
  <c r="X147" i="9"/>
  <c r="X148" i="9"/>
  <c r="X149" i="9"/>
  <c r="X150" i="9"/>
  <c r="X151" i="9"/>
  <c r="X152" i="9"/>
  <c r="X153" i="9"/>
  <c r="X154" i="9"/>
  <c r="X155" i="9"/>
  <c r="X156" i="9"/>
  <c r="X157" i="9"/>
  <c r="X158" i="9"/>
  <c r="X159" i="9"/>
  <c r="X160" i="9"/>
  <c r="X161" i="9"/>
  <c r="X162" i="9"/>
  <c r="X163" i="9"/>
  <c r="X164" i="9"/>
  <c r="X165" i="9"/>
  <c r="X166" i="9"/>
  <c r="X167" i="9"/>
  <c r="X168" i="9"/>
  <c r="X169" i="9"/>
  <c r="X4" i="9"/>
  <c r="X169" i="8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8" i="8"/>
  <c r="X59" i="8"/>
  <c r="X60" i="8"/>
  <c r="X61" i="8"/>
  <c r="X62" i="8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X78" i="8"/>
  <c r="X79" i="8"/>
  <c r="X80" i="8"/>
  <c r="X81" i="8"/>
  <c r="X82" i="8"/>
  <c r="X83" i="8"/>
  <c r="X84" i="8"/>
  <c r="X85" i="8"/>
  <c r="X86" i="8"/>
  <c r="X87" i="8"/>
  <c r="X88" i="8"/>
  <c r="X89" i="8"/>
  <c r="X90" i="8"/>
  <c r="X91" i="8"/>
  <c r="X92" i="8"/>
  <c r="X93" i="8"/>
  <c r="X94" i="8"/>
  <c r="X95" i="8"/>
  <c r="X96" i="8"/>
  <c r="X97" i="8"/>
  <c r="X98" i="8"/>
  <c r="X99" i="8"/>
  <c r="X100" i="8"/>
  <c r="X101" i="8"/>
  <c r="X102" i="8"/>
  <c r="X103" i="8"/>
  <c r="X104" i="8"/>
  <c r="X105" i="8"/>
  <c r="X106" i="8"/>
  <c r="X107" i="8"/>
  <c r="X108" i="8"/>
  <c r="X109" i="8"/>
  <c r="X110" i="8"/>
  <c r="X111" i="8"/>
  <c r="X112" i="8"/>
  <c r="X113" i="8"/>
  <c r="X114" i="8"/>
  <c r="X115" i="8"/>
  <c r="X116" i="8"/>
  <c r="X117" i="8"/>
  <c r="X118" i="8"/>
  <c r="X119" i="8"/>
  <c r="X120" i="8"/>
  <c r="X121" i="8"/>
  <c r="X122" i="8"/>
  <c r="X123" i="8"/>
  <c r="X124" i="8"/>
  <c r="X125" i="8"/>
  <c r="X126" i="8"/>
  <c r="X127" i="8"/>
  <c r="X128" i="8"/>
  <c r="X129" i="8"/>
  <c r="X130" i="8"/>
  <c r="X131" i="8"/>
  <c r="X132" i="8"/>
  <c r="X133" i="8"/>
  <c r="X134" i="8"/>
  <c r="X135" i="8"/>
  <c r="X136" i="8"/>
  <c r="X137" i="8"/>
  <c r="X138" i="8"/>
  <c r="X139" i="8"/>
  <c r="X140" i="8"/>
  <c r="X141" i="8"/>
  <c r="X142" i="8"/>
  <c r="X143" i="8"/>
  <c r="X144" i="8"/>
  <c r="X145" i="8"/>
  <c r="X146" i="8"/>
  <c r="X147" i="8"/>
  <c r="X148" i="8"/>
  <c r="X149" i="8"/>
  <c r="X150" i="8"/>
  <c r="X151" i="8"/>
  <c r="X152" i="8"/>
  <c r="X153" i="8"/>
  <c r="X154" i="8"/>
  <c r="X155" i="8"/>
  <c r="X156" i="8"/>
  <c r="X157" i="8"/>
  <c r="X158" i="8"/>
  <c r="X159" i="8"/>
  <c r="X160" i="8"/>
  <c r="X161" i="8"/>
  <c r="X162" i="8"/>
  <c r="X163" i="8"/>
  <c r="X164" i="8"/>
  <c r="X165" i="8"/>
  <c r="X166" i="8"/>
  <c r="X167" i="8"/>
  <c r="X168" i="8"/>
  <c r="X4" i="8"/>
  <c r="X171" i="8" s="1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4" i="7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4" i="6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4" i="4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3" i="1"/>
  <c r="X134" i="1"/>
  <c r="X135" i="1"/>
  <c r="X136" i="1"/>
  <c r="X137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Y166" i="1" s="1"/>
  <c r="X167" i="1"/>
  <c r="Y167" i="1" s="1"/>
  <c r="X168" i="1"/>
  <c r="Y168" i="1" s="1"/>
  <c r="X169" i="1"/>
  <c r="Y169" i="1" s="1"/>
  <c r="X171" i="1"/>
  <c r="X4" i="1"/>
  <c r="X171" i="4"/>
  <c r="X171" i="7" l="1"/>
  <c r="X172" i="5"/>
  <c r="X171" i="6"/>
  <c r="X171" i="9"/>
  <c r="Q169" i="14"/>
  <c r="Y169" i="14" s="1"/>
  <c r="Q168" i="14"/>
  <c r="Y168" i="14" s="1"/>
  <c r="Q167" i="14"/>
  <c r="Y167" i="14" s="1"/>
  <c r="Q166" i="14"/>
  <c r="Y166" i="14" s="1"/>
  <c r="Q165" i="14"/>
  <c r="Y165" i="14" s="1"/>
  <c r="Q164" i="14"/>
  <c r="Y164" i="14" s="1"/>
  <c r="Q163" i="14"/>
  <c r="Y163" i="14" s="1"/>
  <c r="Q162" i="14"/>
  <c r="Y162" i="14" s="1"/>
  <c r="Q161" i="14"/>
  <c r="Y161" i="14" s="1"/>
  <c r="Q160" i="14"/>
  <c r="Y160" i="14" s="1"/>
  <c r="Q159" i="14"/>
  <c r="Y159" i="14" s="1"/>
  <c r="Q158" i="14"/>
  <c r="Y158" i="14" s="1"/>
  <c r="Q157" i="14"/>
  <c r="Y157" i="14" s="1"/>
  <c r="Q156" i="14"/>
  <c r="Y156" i="14" s="1"/>
  <c r="Q155" i="14"/>
  <c r="Y155" i="14" s="1"/>
  <c r="Q154" i="14"/>
  <c r="Y154" i="14" s="1"/>
  <c r="Q153" i="14"/>
  <c r="Y153" i="14" s="1"/>
  <c r="Q152" i="14"/>
  <c r="Y152" i="14" s="1"/>
  <c r="Q151" i="14"/>
  <c r="Y151" i="14" s="1"/>
  <c r="Q150" i="14"/>
  <c r="Y150" i="14" s="1"/>
  <c r="Q149" i="14"/>
  <c r="Y149" i="14" s="1"/>
  <c r="Q148" i="14"/>
  <c r="Y148" i="14" s="1"/>
  <c r="Q147" i="14"/>
  <c r="Y147" i="14" s="1"/>
  <c r="Q146" i="14"/>
  <c r="Y146" i="14" s="1"/>
  <c r="Q145" i="14"/>
  <c r="Y145" i="14" s="1"/>
  <c r="Q144" i="14"/>
  <c r="Y144" i="14" s="1"/>
  <c r="Q143" i="14"/>
  <c r="Y143" i="14" s="1"/>
  <c r="Q142" i="14"/>
  <c r="Y142" i="14" s="1"/>
  <c r="Q141" i="14"/>
  <c r="Y141" i="14" s="1"/>
  <c r="Q140" i="14"/>
  <c r="Y140" i="14" s="1"/>
  <c r="Q139" i="14"/>
  <c r="Y139" i="14" s="1"/>
  <c r="Q138" i="14"/>
  <c r="Y138" i="14" s="1"/>
  <c r="Q137" i="14"/>
  <c r="Y137" i="14" s="1"/>
  <c r="Q136" i="14"/>
  <c r="Y136" i="14" s="1"/>
  <c r="Q135" i="14"/>
  <c r="Y135" i="14" s="1"/>
  <c r="Q134" i="14"/>
  <c r="Y134" i="14" s="1"/>
  <c r="Q133" i="14"/>
  <c r="Y133" i="14" s="1"/>
  <c r="Q132" i="14"/>
  <c r="Y132" i="14" s="1"/>
  <c r="Q131" i="14"/>
  <c r="Y131" i="14" s="1"/>
  <c r="Q130" i="14"/>
  <c r="Y130" i="14" s="1"/>
  <c r="Q129" i="14"/>
  <c r="Y129" i="14" s="1"/>
  <c r="Q128" i="14"/>
  <c r="Y128" i="14" s="1"/>
  <c r="Q127" i="14"/>
  <c r="Y127" i="14" s="1"/>
  <c r="Q126" i="14"/>
  <c r="Y126" i="14" s="1"/>
  <c r="Q125" i="14"/>
  <c r="Y125" i="14" s="1"/>
  <c r="Q124" i="14"/>
  <c r="Y124" i="14" s="1"/>
  <c r="Q123" i="14"/>
  <c r="Y123" i="14" s="1"/>
  <c r="Q122" i="14"/>
  <c r="Y122" i="14" s="1"/>
  <c r="Q121" i="14"/>
  <c r="Y121" i="14" s="1"/>
  <c r="Q120" i="14"/>
  <c r="Y120" i="14" s="1"/>
  <c r="Q119" i="14"/>
  <c r="Y119" i="14" s="1"/>
  <c r="Q118" i="14"/>
  <c r="Y118" i="14" s="1"/>
  <c r="Q117" i="14"/>
  <c r="Y117" i="14" s="1"/>
  <c r="Q116" i="14"/>
  <c r="Y116" i="14" s="1"/>
  <c r="Q115" i="14"/>
  <c r="Y115" i="14" s="1"/>
  <c r="Q114" i="14"/>
  <c r="Y114" i="14" s="1"/>
  <c r="Q113" i="14"/>
  <c r="Y113" i="14" s="1"/>
  <c r="Q112" i="14"/>
  <c r="Y112" i="14" s="1"/>
  <c r="Q111" i="14"/>
  <c r="Y111" i="14" s="1"/>
  <c r="Q110" i="14"/>
  <c r="Y110" i="14" s="1"/>
  <c r="Q109" i="14"/>
  <c r="Y109" i="14" s="1"/>
  <c r="Q108" i="14"/>
  <c r="Y108" i="14" s="1"/>
  <c r="Q107" i="14"/>
  <c r="Y107" i="14" s="1"/>
  <c r="Q106" i="14"/>
  <c r="Y106" i="14" s="1"/>
  <c r="Q105" i="14"/>
  <c r="Y105" i="14" s="1"/>
  <c r="Q104" i="14"/>
  <c r="Y104" i="14" s="1"/>
  <c r="Q103" i="14"/>
  <c r="Y103" i="14" s="1"/>
  <c r="Q102" i="14"/>
  <c r="Y102" i="14" s="1"/>
  <c r="Q101" i="14"/>
  <c r="Y101" i="14" s="1"/>
  <c r="Q100" i="14"/>
  <c r="Y100" i="14" s="1"/>
  <c r="Q99" i="14"/>
  <c r="Y99" i="14" s="1"/>
  <c r="Q98" i="14"/>
  <c r="Y98" i="14" s="1"/>
  <c r="Q97" i="14"/>
  <c r="Y97" i="14" s="1"/>
  <c r="Q96" i="14"/>
  <c r="Y96" i="14" s="1"/>
  <c r="Q95" i="14"/>
  <c r="Y95" i="14" s="1"/>
  <c r="Q94" i="14"/>
  <c r="Y94" i="14" s="1"/>
  <c r="Q93" i="14"/>
  <c r="Y93" i="14" s="1"/>
  <c r="Q92" i="14"/>
  <c r="Y92" i="14" s="1"/>
  <c r="Q91" i="14"/>
  <c r="Y91" i="14" s="1"/>
  <c r="Q90" i="14"/>
  <c r="Y90" i="14" s="1"/>
  <c r="Q89" i="14"/>
  <c r="Y89" i="14" s="1"/>
  <c r="Q88" i="14"/>
  <c r="Y88" i="14" s="1"/>
  <c r="Q87" i="14"/>
  <c r="Y87" i="14" s="1"/>
  <c r="Q86" i="14"/>
  <c r="Y86" i="14" s="1"/>
  <c r="Q85" i="14"/>
  <c r="Y85" i="14" s="1"/>
  <c r="Q84" i="14"/>
  <c r="Y84" i="14" s="1"/>
  <c r="Q83" i="14"/>
  <c r="Y83" i="14" s="1"/>
  <c r="Q82" i="14"/>
  <c r="Y82" i="14" s="1"/>
  <c r="Q81" i="14"/>
  <c r="Y81" i="14" s="1"/>
  <c r="Q80" i="14"/>
  <c r="Y80" i="14" s="1"/>
  <c r="Q79" i="14"/>
  <c r="Y79" i="14" s="1"/>
  <c r="Q78" i="14"/>
  <c r="Y78" i="14" s="1"/>
  <c r="Q77" i="14"/>
  <c r="Y77" i="14" s="1"/>
  <c r="Q76" i="14"/>
  <c r="Y76" i="14" s="1"/>
  <c r="Q75" i="14"/>
  <c r="Y75" i="14" s="1"/>
  <c r="Q74" i="14"/>
  <c r="Y74" i="14" s="1"/>
  <c r="Q73" i="14"/>
  <c r="Y73" i="14" s="1"/>
  <c r="Q72" i="14"/>
  <c r="Y72" i="14" s="1"/>
  <c r="Q71" i="14"/>
  <c r="Y71" i="14" s="1"/>
  <c r="Q70" i="14"/>
  <c r="Y70" i="14" s="1"/>
  <c r="Q69" i="14"/>
  <c r="Y69" i="14" s="1"/>
  <c r="Q68" i="14"/>
  <c r="Y68" i="14" s="1"/>
  <c r="Q67" i="14"/>
  <c r="Y67" i="14" s="1"/>
  <c r="Q66" i="14"/>
  <c r="Y66" i="14" s="1"/>
  <c r="Q65" i="14"/>
  <c r="Y65" i="14" s="1"/>
  <c r="Q64" i="14"/>
  <c r="Y64" i="14" s="1"/>
  <c r="Q63" i="14"/>
  <c r="Y63" i="14" s="1"/>
  <c r="Q62" i="14"/>
  <c r="Y62" i="14" s="1"/>
  <c r="Q61" i="14"/>
  <c r="Y61" i="14" s="1"/>
  <c r="Q60" i="14"/>
  <c r="Y60" i="14" s="1"/>
  <c r="Q59" i="14"/>
  <c r="Y59" i="14" s="1"/>
  <c r="Q58" i="14"/>
  <c r="Y58" i="14" s="1"/>
  <c r="Q57" i="14"/>
  <c r="Y57" i="14" s="1"/>
  <c r="Q56" i="14"/>
  <c r="Y56" i="14" s="1"/>
  <c r="Q55" i="14"/>
  <c r="Y55" i="14" s="1"/>
  <c r="Q54" i="14"/>
  <c r="Y54" i="14" s="1"/>
  <c r="Q53" i="14"/>
  <c r="Y53" i="14" s="1"/>
  <c r="Q52" i="14"/>
  <c r="Y52" i="14" s="1"/>
  <c r="Q51" i="14"/>
  <c r="Y51" i="14" s="1"/>
  <c r="Q50" i="14"/>
  <c r="Y50" i="14" s="1"/>
  <c r="Q49" i="14"/>
  <c r="Y49" i="14" s="1"/>
  <c r="Q48" i="14"/>
  <c r="Y48" i="14" s="1"/>
  <c r="Q47" i="14"/>
  <c r="Y47" i="14" s="1"/>
  <c r="Q46" i="14"/>
  <c r="Y46" i="14" s="1"/>
  <c r="Q45" i="14"/>
  <c r="Y45" i="14" s="1"/>
  <c r="Q44" i="14"/>
  <c r="Y44" i="14" s="1"/>
  <c r="Q43" i="14"/>
  <c r="Y43" i="14" s="1"/>
  <c r="Q42" i="14"/>
  <c r="Y42" i="14" s="1"/>
  <c r="Q41" i="14"/>
  <c r="Y41" i="14" s="1"/>
  <c r="Q40" i="14"/>
  <c r="Y40" i="14" s="1"/>
  <c r="Q39" i="14"/>
  <c r="Y39" i="14" s="1"/>
  <c r="Q38" i="14"/>
  <c r="Y38" i="14" s="1"/>
  <c r="Q37" i="14"/>
  <c r="Y37" i="14" s="1"/>
  <c r="Q36" i="14"/>
  <c r="Y36" i="14" s="1"/>
  <c r="Q35" i="14"/>
  <c r="Y35" i="14" s="1"/>
  <c r="Q34" i="14"/>
  <c r="Y34" i="14" s="1"/>
  <c r="Q33" i="14"/>
  <c r="Y33" i="14" s="1"/>
  <c r="Q32" i="14"/>
  <c r="Y32" i="14" s="1"/>
  <c r="Q31" i="14"/>
  <c r="Y31" i="14" s="1"/>
  <c r="Q30" i="14"/>
  <c r="Y30" i="14" s="1"/>
  <c r="Q29" i="14"/>
  <c r="Y29" i="14" s="1"/>
  <c r="Q28" i="14"/>
  <c r="Y28" i="14" s="1"/>
  <c r="Q27" i="14"/>
  <c r="Y27" i="14" s="1"/>
  <c r="Q26" i="14"/>
  <c r="Y26" i="14" s="1"/>
  <c r="Q25" i="14"/>
  <c r="Y25" i="14" s="1"/>
  <c r="Q24" i="14"/>
  <c r="Y24" i="14" s="1"/>
  <c r="Q23" i="14"/>
  <c r="Y23" i="14" s="1"/>
  <c r="Q22" i="14"/>
  <c r="Y22" i="14" s="1"/>
  <c r="Q21" i="14"/>
  <c r="Y21" i="14" s="1"/>
  <c r="Q20" i="14"/>
  <c r="Y20" i="14" s="1"/>
  <c r="Q19" i="14"/>
  <c r="Y19" i="14" s="1"/>
  <c r="Q18" i="14"/>
  <c r="Y18" i="14" s="1"/>
  <c r="Q17" i="14"/>
  <c r="Y17" i="14" s="1"/>
  <c r="Q16" i="14"/>
  <c r="Y16" i="14" s="1"/>
  <c r="Q15" i="14"/>
  <c r="Y15" i="14" s="1"/>
  <c r="Q14" i="14"/>
  <c r="Y14" i="14" s="1"/>
  <c r="Q13" i="14"/>
  <c r="Y13" i="14" s="1"/>
  <c r="Q12" i="14"/>
  <c r="Y12" i="14" s="1"/>
  <c r="Q11" i="14"/>
  <c r="Y11" i="14" s="1"/>
  <c r="Q10" i="14"/>
  <c r="Y10" i="14" s="1"/>
  <c r="Q9" i="14"/>
  <c r="Y9" i="14" s="1"/>
  <c r="Q8" i="14"/>
  <c r="Y8" i="14" s="1"/>
  <c r="Q7" i="14"/>
  <c r="Y7" i="14" s="1"/>
  <c r="Q6" i="14"/>
  <c r="Y6" i="14" s="1"/>
  <c r="Q5" i="14"/>
  <c r="Y5" i="14" s="1"/>
  <c r="Q4" i="14"/>
  <c r="Q169" i="13"/>
  <c r="Y169" i="13" s="1"/>
  <c r="Q168" i="13"/>
  <c r="Y168" i="13" s="1"/>
  <c r="Q167" i="13"/>
  <c r="Y167" i="13" s="1"/>
  <c r="Q166" i="13"/>
  <c r="Y166" i="13" s="1"/>
  <c r="Q165" i="13"/>
  <c r="Y165" i="13" s="1"/>
  <c r="Q164" i="13"/>
  <c r="Y164" i="13" s="1"/>
  <c r="Q163" i="13"/>
  <c r="Y163" i="13" s="1"/>
  <c r="Q162" i="13"/>
  <c r="Y162" i="13" s="1"/>
  <c r="Q161" i="13"/>
  <c r="Y161" i="13" s="1"/>
  <c r="Q160" i="13"/>
  <c r="Y160" i="13" s="1"/>
  <c r="Q159" i="13"/>
  <c r="Y159" i="13" s="1"/>
  <c r="Q158" i="13"/>
  <c r="Y158" i="13" s="1"/>
  <c r="Q157" i="13"/>
  <c r="Y157" i="13" s="1"/>
  <c r="Q156" i="13"/>
  <c r="Y156" i="13" s="1"/>
  <c r="Q155" i="13"/>
  <c r="Y155" i="13" s="1"/>
  <c r="Q154" i="13"/>
  <c r="Y154" i="13" s="1"/>
  <c r="Q153" i="13"/>
  <c r="Y153" i="13" s="1"/>
  <c r="Q152" i="13"/>
  <c r="Y152" i="13" s="1"/>
  <c r="Q151" i="13"/>
  <c r="Y151" i="13" s="1"/>
  <c r="Q150" i="13"/>
  <c r="Y150" i="13" s="1"/>
  <c r="Q149" i="13"/>
  <c r="Y149" i="13" s="1"/>
  <c r="Q148" i="13"/>
  <c r="Y148" i="13" s="1"/>
  <c r="Q147" i="13"/>
  <c r="Y147" i="13" s="1"/>
  <c r="Q146" i="13"/>
  <c r="Y146" i="13" s="1"/>
  <c r="Q145" i="13"/>
  <c r="Y145" i="13" s="1"/>
  <c r="Q144" i="13"/>
  <c r="Y144" i="13" s="1"/>
  <c r="Q143" i="13"/>
  <c r="Y143" i="13" s="1"/>
  <c r="Q142" i="13"/>
  <c r="Y142" i="13" s="1"/>
  <c r="Q141" i="13"/>
  <c r="Y141" i="13" s="1"/>
  <c r="Q140" i="13"/>
  <c r="Y140" i="13" s="1"/>
  <c r="Q139" i="13"/>
  <c r="Y139" i="13" s="1"/>
  <c r="Q138" i="13"/>
  <c r="Y138" i="13" s="1"/>
  <c r="Q137" i="13"/>
  <c r="Y137" i="13" s="1"/>
  <c r="Q136" i="13"/>
  <c r="Y136" i="13" s="1"/>
  <c r="Q135" i="13"/>
  <c r="Y135" i="13" s="1"/>
  <c r="Q134" i="13"/>
  <c r="Y134" i="13" s="1"/>
  <c r="Q133" i="13"/>
  <c r="Y133" i="13" s="1"/>
  <c r="Q132" i="13"/>
  <c r="Y132" i="13" s="1"/>
  <c r="Q131" i="13"/>
  <c r="Y131" i="13" s="1"/>
  <c r="Q130" i="13"/>
  <c r="Y130" i="13" s="1"/>
  <c r="Q129" i="13"/>
  <c r="Y129" i="13" s="1"/>
  <c r="Q128" i="13"/>
  <c r="Y128" i="13" s="1"/>
  <c r="Q127" i="13"/>
  <c r="Y127" i="13" s="1"/>
  <c r="Q126" i="13"/>
  <c r="Y126" i="13" s="1"/>
  <c r="Q125" i="13"/>
  <c r="Y125" i="13" s="1"/>
  <c r="Q124" i="13"/>
  <c r="Y124" i="13" s="1"/>
  <c r="Q123" i="13"/>
  <c r="Y123" i="13" s="1"/>
  <c r="Q122" i="13"/>
  <c r="Y122" i="13" s="1"/>
  <c r="Q121" i="13"/>
  <c r="Y121" i="13" s="1"/>
  <c r="Q120" i="13"/>
  <c r="Y120" i="13" s="1"/>
  <c r="Q119" i="13"/>
  <c r="Y119" i="13" s="1"/>
  <c r="Q118" i="13"/>
  <c r="Y118" i="13" s="1"/>
  <c r="Q117" i="13"/>
  <c r="Y117" i="13" s="1"/>
  <c r="Q116" i="13"/>
  <c r="Y116" i="13" s="1"/>
  <c r="Q115" i="13"/>
  <c r="Y115" i="13" s="1"/>
  <c r="Q114" i="13"/>
  <c r="Y114" i="13" s="1"/>
  <c r="Q113" i="13"/>
  <c r="Y113" i="13" s="1"/>
  <c r="Q112" i="13"/>
  <c r="Y112" i="13" s="1"/>
  <c r="Q111" i="13"/>
  <c r="Y111" i="13" s="1"/>
  <c r="Q110" i="13"/>
  <c r="Y110" i="13" s="1"/>
  <c r="Q109" i="13"/>
  <c r="Y109" i="13" s="1"/>
  <c r="Q108" i="13"/>
  <c r="Y108" i="13" s="1"/>
  <c r="Q107" i="13"/>
  <c r="Y107" i="13" s="1"/>
  <c r="Q106" i="13"/>
  <c r="Y106" i="13" s="1"/>
  <c r="Q105" i="13"/>
  <c r="Y105" i="13" s="1"/>
  <c r="Q104" i="13"/>
  <c r="Y104" i="13" s="1"/>
  <c r="Q103" i="13"/>
  <c r="Y103" i="13" s="1"/>
  <c r="Q102" i="13"/>
  <c r="Y102" i="13" s="1"/>
  <c r="Q101" i="13"/>
  <c r="Y101" i="13" s="1"/>
  <c r="Q100" i="13"/>
  <c r="Y100" i="13" s="1"/>
  <c r="Q99" i="13"/>
  <c r="Y99" i="13" s="1"/>
  <c r="Q98" i="13"/>
  <c r="Y98" i="13" s="1"/>
  <c r="Q97" i="13"/>
  <c r="Y97" i="13" s="1"/>
  <c r="Q96" i="13"/>
  <c r="Y96" i="13" s="1"/>
  <c r="Q95" i="13"/>
  <c r="Y95" i="13" s="1"/>
  <c r="Q94" i="13"/>
  <c r="Y94" i="13" s="1"/>
  <c r="Q93" i="13"/>
  <c r="Y93" i="13" s="1"/>
  <c r="Q92" i="13"/>
  <c r="Y92" i="13" s="1"/>
  <c r="Q91" i="13"/>
  <c r="Y91" i="13" s="1"/>
  <c r="Q90" i="13"/>
  <c r="Y90" i="13" s="1"/>
  <c r="Q89" i="13"/>
  <c r="Y89" i="13" s="1"/>
  <c r="Q88" i="13"/>
  <c r="Y88" i="13" s="1"/>
  <c r="Q87" i="13"/>
  <c r="Y87" i="13" s="1"/>
  <c r="Q86" i="13"/>
  <c r="Y86" i="13" s="1"/>
  <c r="Q85" i="13"/>
  <c r="Y85" i="13" s="1"/>
  <c r="Q84" i="13"/>
  <c r="Y84" i="13" s="1"/>
  <c r="Q83" i="13"/>
  <c r="Y83" i="13" s="1"/>
  <c r="Q82" i="13"/>
  <c r="Y82" i="13" s="1"/>
  <c r="Q81" i="13"/>
  <c r="Y81" i="13" s="1"/>
  <c r="Q80" i="13"/>
  <c r="Y80" i="13" s="1"/>
  <c r="Q79" i="13"/>
  <c r="Y79" i="13" s="1"/>
  <c r="Q78" i="13"/>
  <c r="Y78" i="13" s="1"/>
  <c r="Q77" i="13"/>
  <c r="Y77" i="13" s="1"/>
  <c r="Q76" i="13"/>
  <c r="Y76" i="13" s="1"/>
  <c r="Q75" i="13"/>
  <c r="Y75" i="13" s="1"/>
  <c r="Q74" i="13"/>
  <c r="Y74" i="13" s="1"/>
  <c r="Q73" i="13"/>
  <c r="Y73" i="13" s="1"/>
  <c r="Q72" i="13"/>
  <c r="Y72" i="13" s="1"/>
  <c r="Q71" i="13"/>
  <c r="Y71" i="13" s="1"/>
  <c r="Q70" i="13"/>
  <c r="Y70" i="13" s="1"/>
  <c r="Q69" i="13"/>
  <c r="Y69" i="13" s="1"/>
  <c r="Q68" i="13"/>
  <c r="Y68" i="13" s="1"/>
  <c r="Q67" i="13"/>
  <c r="Y67" i="13" s="1"/>
  <c r="Q66" i="13"/>
  <c r="Y66" i="13" s="1"/>
  <c r="Q65" i="13"/>
  <c r="Y65" i="13" s="1"/>
  <c r="Q64" i="13"/>
  <c r="Y64" i="13" s="1"/>
  <c r="Q63" i="13"/>
  <c r="Y63" i="13" s="1"/>
  <c r="Q62" i="13"/>
  <c r="Y62" i="13" s="1"/>
  <c r="Q61" i="13"/>
  <c r="Y61" i="13" s="1"/>
  <c r="Q60" i="13"/>
  <c r="Y60" i="13" s="1"/>
  <c r="Q59" i="13"/>
  <c r="Y59" i="13" s="1"/>
  <c r="Q58" i="13"/>
  <c r="Y58" i="13" s="1"/>
  <c r="Q57" i="13"/>
  <c r="Y57" i="13" s="1"/>
  <c r="Q56" i="13"/>
  <c r="Y56" i="13" s="1"/>
  <c r="Q55" i="13"/>
  <c r="Y55" i="13" s="1"/>
  <c r="Q54" i="13"/>
  <c r="Y54" i="13" s="1"/>
  <c r="Q53" i="13"/>
  <c r="Y53" i="13" s="1"/>
  <c r="Q52" i="13"/>
  <c r="Y52" i="13" s="1"/>
  <c r="Q51" i="13"/>
  <c r="Y51" i="13" s="1"/>
  <c r="Q50" i="13"/>
  <c r="Y50" i="13" s="1"/>
  <c r="Q49" i="13"/>
  <c r="Y49" i="13" s="1"/>
  <c r="Q48" i="13"/>
  <c r="Y48" i="13" s="1"/>
  <c r="Q47" i="13"/>
  <c r="Y47" i="13" s="1"/>
  <c r="Q46" i="13"/>
  <c r="Y46" i="13" s="1"/>
  <c r="Q45" i="13"/>
  <c r="Y45" i="13" s="1"/>
  <c r="Q44" i="13"/>
  <c r="Y44" i="13" s="1"/>
  <c r="Q43" i="13"/>
  <c r="Y43" i="13" s="1"/>
  <c r="Q42" i="13"/>
  <c r="Y42" i="13" s="1"/>
  <c r="Q41" i="13"/>
  <c r="Y41" i="13" s="1"/>
  <c r="Q40" i="13"/>
  <c r="Y40" i="13" s="1"/>
  <c r="Q39" i="13"/>
  <c r="Y39" i="13" s="1"/>
  <c r="Q38" i="13"/>
  <c r="Y38" i="13" s="1"/>
  <c r="Q37" i="13"/>
  <c r="Y37" i="13" s="1"/>
  <c r="Q36" i="13"/>
  <c r="Y36" i="13" s="1"/>
  <c r="Q35" i="13"/>
  <c r="Y35" i="13" s="1"/>
  <c r="Q34" i="13"/>
  <c r="Y34" i="13" s="1"/>
  <c r="Q33" i="13"/>
  <c r="Y33" i="13" s="1"/>
  <c r="Q32" i="13"/>
  <c r="Y32" i="13" s="1"/>
  <c r="Q31" i="13"/>
  <c r="Y31" i="13" s="1"/>
  <c r="Q30" i="13"/>
  <c r="Y30" i="13" s="1"/>
  <c r="Q29" i="13"/>
  <c r="Y29" i="13" s="1"/>
  <c r="Q28" i="13"/>
  <c r="Y28" i="13" s="1"/>
  <c r="Q27" i="13"/>
  <c r="Y27" i="13" s="1"/>
  <c r="Q26" i="13"/>
  <c r="Y26" i="13" s="1"/>
  <c r="Q25" i="13"/>
  <c r="Y25" i="13" s="1"/>
  <c r="Q24" i="13"/>
  <c r="Y24" i="13" s="1"/>
  <c r="Q23" i="13"/>
  <c r="Y23" i="13" s="1"/>
  <c r="Q22" i="13"/>
  <c r="Y22" i="13" s="1"/>
  <c r="Q21" i="13"/>
  <c r="Y21" i="13" s="1"/>
  <c r="Q20" i="13"/>
  <c r="Y20" i="13" s="1"/>
  <c r="Q19" i="13"/>
  <c r="Y19" i="13" s="1"/>
  <c r="Q18" i="13"/>
  <c r="Y18" i="13" s="1"/>
  <c r="Q17" i="13"/>
  <c r="Y17" i="13" s="1"/>
  <c r="Q16" i="13"/>
  <c r="Y16" i="13" s="1"/>
  <c r="Q15" i="13"/>
  <c r="Y15" i="13" s="1"/>
  <c r="Q14" i="13"/>
  <c r="Y14" i="13" s="1"/>
  <c r="Q13" i="13"/>
  <c r="Y13" i="13" s="1"/>
  <c r="Q12" i="13"/>
  <c r="Y12" i="13" s="1"/>
  <c r="Q11" i="13"/>
  <c r="Y11" i="13" s="1"/>
  <c r="Q10" i="13"/>
  <c r="Y10" i="13" s="1"/>
  <c r="Q9" i="13"/>
  <c r="Y9" i="13" s="1"/>
  <c r="Q8" i="13"/>
  <c r="Y8" i="13" s="1"/>
  <c r="Q7" i="13"/>
  <c r="Y7" i="13" s="1"/>
  <c r="Q6" i="13"/>
  <c r="Y6" i="13" s="1"/>
  <c r="Q5" i="13"/>
  <c r="Y5" i="13" s="1"/>
  <c r="Q4" i="13"/>
  <c r="Q169" i="12"/>
  <c r="Y169" i="12" s="1"/>
  <c r="Q168" i="12"/>
  <c r="Y168" i="12" s="1"/>
  <c r="Q167" i="12"/>
  <c r="Y167" i="12" s="1"/>
  <c r="Q166" i="12"/>
  <c r="Y166" i="12" s="1"/>
  <c r="Q165" i="12"/>
  <c r="Y165" i="12" s="1"/>
  <c r="Q164" i="12"/>
  <c r="Y164" i="12" s="1"/>
  <c r="Q163" i="12"/>
  <c r="Y163" i="12" s="1"/>
  <c r="Q162" i="12"/>
  <c r="Y162" i="12" s="1"/>
  <c r="Q161" i="12"/>
  <c r="Y161" i="12" s="1"/>
  <c r="Q160" i="12"/>
  <c r="Y160" i="12" s="1"/>
  <c r="Q159" i="12"/>
  <c r="Y159" i="12" s="1"/>
  <c r="Q158" i="12"/>
  <c r="Y158" i="12" s="1"/>
  <c r="Q157" i="12"/>
  <c r="Y157" i="12" s="1"/>
  <c r="Q156" i="12"/>
  <c r="Y156" i="12" s="1"/>
  <c r="Q155" i="12"/>
  <c r="Y155" i="12" s="1"/>
  <c r="Q154" i="12"/>
  <c r="Y154" i="12" s="1"/>
  <c r="Q153" i="12"/>
  <c r="Y153" i="12" s="1"/>
  <c r="Q152" i="12"/>
  <c r="Y152" i="12" s="1"/>
  <c r="Q151" i="12"/>
  <c r="Y151" i="12" s="1"/>
  <c r="Q150" i="12"/>
  <c r="Y150" i="12" s="1"/>
  <c r="Q149" i="12"/>
  <c r="Y149" i="12" s="1"/>
  <c r="Q148" i="12"/>
  <c r="Y148" i="12" s="1"/>
  <c r="Q147" i="12"/>
  <c r="Y147" i="12" s="1"/>
  <c r="Q146" i="12"/>
  <c r="Y146" i="12" s="1"/>
  <c r="Q145" i="12"/>
  <c r="Y145" i="12" s="1"/>
  <c r="Q144" i="12"/>
  <c r="Y144" i="12" s="1"/>
  <c r="Q143" i="12"/>
  <c r="Y143" i="12" s="1"/>
  <c r="Q142" i="12"/>
  <c r="Y142" i="12" s="1"/>
  <c r="Q141" i="12"/>
  <c r="Y141" i="12" s="1"/>
  <c r="Q140" i="12"/>
  <c r="Y140" i="12" s="1"/>
  <c r="Q139" i="12"/>
  <c r="Y139" i="12" s="1"/>
  <c r="Q138" i="12"/>
  <c r="Y138" i="12" s="1"/>
  <c r="Q137" i="12"/>
  <c r="Y137" i="12" s="1"/>
  <c r="Q136" i="12"/>
  <c r="Y136" i="12" s="1"/>
  <c r="Q135" i="12"/>
  <c r="Y135" i="12" s="1"/>
  <c r="Q134" i="12"/>
  <c r="Y134" i="12" s="1"/>
  <c r="Q133" i="12"/>
  <c r="Y133" i="12" s="1"/>
  <c r="Q132" i="12"/>
  <c r="Y132" i="12" s="1"/>
  <c r="Q131" i="12"/>
  <c r="Y131" i="12" s="1"/>
  <c r="Q130" i="12"/>
  <c r="Y130" i="12" s="1"/>
  <c r="Q129" i="12"/>
  <c r="Y129" i="12" s="1"/>
  <c r="Q128" i="12"/>
  <c r="Y128" i="12" s="1"/>
  <c r="Q127" i="12"/>
  <c r="Y127" i="12" s="1"/>
  <c r="Q126" i="12"/>
  <c r="Y126" i="12" s="1"/>
  <c r="Q125" i="12"/>
  <c r="Y125" i="12" s="1"/>
  <c r="Q124" i="12"/>
  <c r="Y124" i="12" s="1"/>
  <c r="Q123" i="12"/>
  <c r="Y123" i="12" s="1"/>
  <c r="Q122" i="12"/>
  <c r="Y122" i="12" s="1"/>
  <c r="Q121" i="12"/>
  <c r="Y121" i="12" s="1"/>
  <c r="Q120" i="12"/>
  <c r="Y120" i="12" s="1"/>
  <c r="Q119" i="12"/>
  <c r="Y119" i="12" s="1"/>
  <c r="Q118" i="12"/>
  <c r="Y118" i="12" s="1"/>
  <c r="Q117" i="12"/>
  <c r="Y117" i="12" s="1"/>
  <c r="Q116" i="12"/>
  <c r="Y116" i="12" s="1"/>
  <c r="Q115" i="12"/>
  <c r="Y115" i="12" s="1"/>
  <c r="Q114" i="12"/>
  <c r="Y114" i="12" s="1"/>
  <c r="Q113" i="12"/>
  <c r="Y113" i="12" s="1"/>
  <c r="Q112" i="12"/>
  <c r="Y112" i="12" s="1"/>
  <c r="Q111" i="12"/>
  <c r="Y111" i="12" s="1"/>
  <c r="Q110" i="12"/>
  <c r="Y110" i="12" s="1"/>
  <c r="Q109" i="12"/>
  <c r="Y109" i="12" s="1"/>
  <c r="Q108" i="12"/>
  <c r="Y108" i="12" s="1"/>
  <c r="Q107" i="12"/>
  <c r="Y107" i="12" s="1"/>
  <c r="Q106" i="12"/>
  <c r="Y106" i="12" s="1"/>
  <c r="Q105" i="12"/>
  <c r="Y105" i="12" s="1"/>
  <c r="Q104" i="12"/>
  <c r="Y104" i="12" s="1"/>
  <c r="Q103" i="12"/>
  <c r="Y103" i="12" s="1"/>
  <c r="Q102" i="12"/>
  <c r="Y102" i="12" s="1"/>
  <c r="Q101" i="12"/>
  <c r="Y101" i="12" s="1"/>
  <c r="Q100" i="12"/>
  <c r="Y100" i="12" s="1"/>
  <c r="Q99" i="12"/>
  <c r="Y99" i="12" s="1"/>
  <c r="Q98" i="12"/>
  <c r="Y98" i="12" s="1"/>
  <c r="Q97" i="12"/>
  <c r="Y97" i="12" s="1"/>
  <c r="Q96" i="12"/>
  <c r="Y96" i="12" s="1"/>
  <c r="Q95" i="12"/>
  <c r="Y95" i="12" s="1"/>
  <c r="Q94" i="12"/>
  <c r="Y94" i="12" s="1"/>
  <c r="Q93" i="12"/>
  <c r="Y93" i="12" s="1"/>
  <c r="Q92" i="12"/>
  <c r="Y92" i="12" s="1"/>
  <c r="Q91" i="12"/>
  <c r="Y91" i="12" s="1"/>
  <c r="Q90" i="12"/>
  <c r="Y90" i="12" s="1"/>
  <c r="Q89" i="12"/>
  <c r="Y89" i="12" s="1"/>
  <c r="Q88" i="12"/>
  <c r="Y88" i="12" s="1"/>
  <c r="Q87" i="12"/>
  <c r="Y87" i="12" s="1"/>
  <c r="Q86" i="12"/>
  <c r="Y86" i="12" s="1"/>
  <c r="Q85" i="12"/>
  <c r="Y85" i="12" s="1"/>
  <c r="Q84" i="12"/>
  <c r="Y84" i="12" s="1"/>
  <c r="Q83" i="12"/>
  <c r="Y83" i="12" s="1"/>
  <c r="Q82" i="12"/>
  <c r="Y82" i="12" s="1"/>
  <c r="Q81" i="12"/>
  <c r="Y81" i="12" s="1"/>
  <c r="Q80" i="12"/>
  <c r="Y80" i="12" s="1"/>
  <c r="Q79" i="12"/>
  <c r="Y79" i="12" s="1"/>
  <c r="Q78" i="12"/>
  <c r="Y78" i="12" s="1"/>
  <c r="Q77" i="12"/>
  <c r="Y77" i="12" s="1"/>
  <c r="Q76" i="12"/>
  <c r="Y76" i="12" s="1"/>
  <c r="Q75" i="12"/>
  <c r="Y75" i="12" s="1"/>
  <c r="Q74" i="12"/>
  <c r="Y74" i="12" s="1"/>
  <c r="Q73" i="12"/>
  <c r="Y73" i="12" s="1"/>
  <c r="Q72" i="12"/>
  <c r="Y72" i="12" s="1"/>
  <c r="Q71" i="12"/>
  <c r="Y71" i="12" s="1"/>
  <c r="Q70" i="12"/>
  <c r="Y70" i="12" s="1"/>
  <c r="Q69" i="12"/>
  <c r="Y69" i="12" s="1"/>
  <c r="Q68" i="12"/>
  <c r="Y68" i="12" s="1"/>
  <c r="Q67" i="12"/>
  <c r="Y67" i="12" s="1"/>
  <c r="Q66" i="12"/>
  <c r="Y66" i="12" s="1"/>
  <c r="Q65" i="12"/>
  <c r="Y65" i="12" s="1"/>
  <c r="Q64" i="12"/>
  <c r="Y64" i="12" s="1"/>
  <c r="Q63" i="12"/>
  <c r="Y63" i="12" s="1"/>
  <c r="Q62" i="12"/>
  <c r="Y62" i="12" s="1"/>
  <c r="Q61" i="12"/>
  <c r="Y61" i="12" s="1"/>
  <c r="Q60" i="12"/>
  <c r="Y60" i="12" s="1"/>
  <c r="Q59" i="12"/>
  <c r="Y59" i="12" s="1"/>
  <c r="Q58" i="12"/>
  <c r="Y58" i="12" s="1"/>
  <c r="Q57" i="12"/>
  <c r="Y57" i="12" s="1"/>
  <c r="Q56" i="12"/>
  <c r="Y56" i="12" s="1"/>
  <c r="Q55" i="12"/>
  <c r="Y55" i="12" s="1"/>
  <c r="Q54" i="12"/>
  <c r="Y54" i="12" s="1"/>
  <c r="Q53" i="12"/>
  <c r="Y53" i="12" s="1"/>
  <c r="Q52" i="12"/>
  <c r="Y52" i="12" s="1"/>
  <c r="Q51" i="12"/>
  <c r="Y51" i="12" s="1"/>
  <c r="Q50" i="12"/>
  <c r="Y50" i="12" s="1"/>
  <c r="Q49" i="12"/>
  <c r="Y49" i="12" s="1"/>
  <c r="Q48" i="12"/>
  <c r="Y48" i="12" s="1"/>
  <c r="Q47" i="12"/>
  <c r="Y47" i="12" s="1"/>
  <c r="Q46" i="12"/>
  <c r="Y46" i="12" s="1"/>
  <c r="Q45" i="12"/>
  <c r="Y45" i="12" s="1"/>
  <c r="Q44" i="12"/>
  <c r="Y44" i="12" s="1"/>
  <c r="Q43" i="12"/>
  <c r="Y43" i="12" s="1"/>
  <c r="Q42" i="12"/>
  <c r="Y42" i="12" s="1"/>
  <c r="Q41" i="12"/>
  <c r="Y41" i="12" s="1"/>
  <c r="Q40" i="12"/>
  <c r="Y40" i="12" s="1"/>
  <c r="Q39" i="12"/>
  <c r="Y39" i="12" s="1"/>
  <c r="Q38" i="12"/>
  <c r="Y38" i="12" s="1"/>
  <c r="Q37" i="12"/>
  <c r="Y37" i="12" s="1"/>
  <c r="Q36" i="12"/>
  <c r="Y36" i="12" s="1"/>
  <c r="Q35" i="12"/>
  <c r="Y35" i="12" s="1"/>
  <c r="Q34" i="12"/>
  <c r="Y34" i="12" s="1"/>
  <c r="Q33" i="12"/>
  <c r="Y33" i="12" s="1"/>
  <c r="Q32" i="12"/>
  <c r="Y32" i="12" s="1"/>
  <c r="Q31" i="12"/>
  <c r="Y31" i="12" s="1"/>
  <c r="Q30" i="12"/>
  <c r="Y30" i="12" s="1"/>
  <c r="Q29" i="12"/>
  <c r="Y29" i="12" s="1"/>
  <c r="Q28" i="12"/>
  <c r="Y28" i="12" s="1"/>
  <c r="Q27" i="12"/>
  <c r="Y27" i="12" s="1"/>
  <c r="Q26" i="12"/>
  <c r="Y26" i="12" s="1"/>
  <c r="Q25" i="12"/>
  <c r="Y25" i="12" s="1"/>
  <c r="Q24" i="12"/>
  <c r="Y24" i="12" s="1"/>
  <c r="Q23" i="12"/>
  <c r="Y23" i="12" s="1"/>
  <c r="Q22" i="12"/>
  <c r="Y22" i="12" s="1"/>
  <c r="Q21" i="12"/>
  <c r="Y21" i="12" s="1"/>
  <c r="Q20" i="12"/>
  <c r="Y20" i="12" s="1"/>
  <c r="Q19" i="12"/>
  <c r="Y19" i="12" s="1"/>
  <c r="Q18" i="12"/>
  <c r="Y18" i="12" s="1"/>
  <c r="Q17" i="12"/>
  <c r="Y17" i="12" s="1"/>
  <c r="Q16" i="12"/>
  <c r="Y16" i="12" s="1"/>
  <c r="Q15" i="12"/>
  <c r="Y15" i="12" s="1"/>
  <c r="Q14" i="12"/>
  <c r="Y14" i="12" s="1"/>
  <c r="Q13" i="12"/>
  <c r="Y13" i="12" s="1"/>
  <c r="Q12" i="12"/>
  <c r="Y12" i="12" s="1"/>
  <c r="Q11" i="12"/>
  <c r="Y11" i="12" s="1"/>
  <c r="Q10" i="12"/>
  <c r="Y10" i="12" s="1"/>
  <c r="Q9" i="12"/>
  <c r="Y9" i="12" s="1"/>
  <c r="Q8" i="12"/>
  <c r="Y8" i="12" s="1"/>
  <c r="Q7" i="12"/>
  <c r="Y7" i="12" s="1"/>
  <c r="Q6" i="12"/>
  <c r="Y6" i="12" s="1"/>
  <c r="Q5" i="12"/>
  <c r="Y5" i="12" s="1"/>
  <c r="Q4" i="12"/>
  <c r="Q169" i="11"/>
  <c r="Y169" i="11" s="1"/>
  <c r="Q168" i="11"/>
  <c r="Y168" i="11" s="1"/>
  <c r="Q167" i="11"/>
  <c r="Y167" i="11" s="1"/>
  <c r="Q166" i="11"/>
  <c r="Y166" i="11" s="1"/>
  <c r="Q165" i="11"/>
  <c r="Y165" i="11" s="1"/>
  <c r="Q164" i="11"/>
  <c r="Y164" i="11" s="1"/>
  <c r="Q163" i="11"/>
  <c r="Y163" i="11" s="1"/>
  <c r="Q162" i="11"/>
  <c r="Y162" i="11" s="1"/>
  <c r="Q161" i="11"/>
  <c r="Y161" i="11" s="1"/>
  <c r="Q160" i="11"/>
  <c r="Y160" i="11" s="1"/>
  <c r="Q159" i="11"/>
  <c r="Y159" i="11" s="1"/>
  <c r="Q158" i="11"/>
  <c r="Y158" i="11" s="1"/>
  <c r="Q157" i="11"/>
  <c r="Y157" i="11" s="1"/>
  <c r="Q156" i="11"/>
  <c r="Y156" i="11" s="1"/>
  <c r="Q155" i="11"/>
  <c r="Y155" i="11" s="1"/>
  <c r="Q154" i="11"/>
  <c r="Y154" i="11" s="1"/>
  <c r="Q153" i="11"/>
  <c r="Y153" i="11" s="1"/>
  <c r="Q152" i="11"/>
  <c r="Y152" i="11" s="1"/>
  <c r="Q151" i="11"/>
  <c r="Y151" i="11" s="1"/>
  <c r="Q150" i="11"/>
  <c r="Y150" i="11" s="1"/>
  <c r="Q149" i="11"/>
  <c r="Y149" i="11" s="1"/>
  <c r="Q148" i="11"/>
  <c r="Y148" i="11" s="1"/>
  <c r="Q147" i="11"/>
  <c r="Y147" i="11" s="1"/>
  <c r="Q146" i="11"/>
  <c r="Y146" i="11" s="1"/>
  <c r="Q145" i="11"/>
  <c r="Y145" i="11" s="1"/>
  <c r="Q144" i="11"/>
  <c r="Y144" i="11" s="1"/>
  <c r="Q143" i="11"/>
  <c r="Y143" i="11" s="1"/>
  <c r="Q142" i="11"/>
  <c r="Y142" i="11" s="1"/>
  <c r="Q141" i="11"/>
  <c r="Y141" i="11" s="1"/>
  <c r="Q140" i="11"/>
  <c r="Y140" i="11" s="1"/>
  <c r="Q139" i="11"/>
  <c r="Y139" i="11" s="1"/>
  <c r="Q138" i="11"/>
  <c r="Y138" i="11" s="1"/>
  <c r="Q137" i="11"/>
  <c r="Y137" i="11" s="1"/>
  <c r="Q136" i="11"/>
  <c r="Y136" i="11" s="1"/>
  <c r="Q135" i="11"/>
  <c r="Y135" i="11" s="1"/>
  <c r="Q134" i="11"/>
  <c r="Y134" i="11" s="1"/>
  <c r="Q133" i="11"/>
  <c r="Y133" i="11" s="1"/>
  <c r="Q132" i="11"/>
  <c r="Y132" i="11" s="1"/>
  <c r="Q131" i="11"/>
  <c r="Y131" i="11" s="1"/>
  <c r="Q130" i="11"/>
  <c r="Y130" i="11" s="1"/>
  <c r="Q129" i="11"/>
  <c r="Y129" i="11" s="1"/>
  <c r="Q128" i="11"/>
  <c r="Y128" i="11" s="1"/>
  <c r="Q127" i="11"/>
  <c r="Y127" i="11" s="1"/>
  <c r="Q126" i="11"/>
  <c r="Y126" i="11" s="1"/>
  <c r="Q125" i="11"/>
  <c r="Y125" i="11" s="1"/>
  <c r="Q124" i="11"/>
  <c r="Y124" i="11" s="1"/>
  <c r="Q123" i="11"/>
  <c r="Y123" i="11" s="1"/>
  <c r="Q122" i="11"/>
  <c r="Y122" i="11" s="1"/>
  <c r="Q121" i="11"/>
  <c r="Y121" i="11" s="1"/>
  <c r="Q120" i="11"/>
  <c r="Y120" i="11" s="1"/>
  <c r="Q119" i="11"/>
  <c r="Y119" i="11" s="1"/>
  <c r="Q118" i="11"/>
  <c r="Y118" i="11" s="1"/>
  <c r="Q117" i="11"/>
  <c r="Y117" i="11" s="1"/>
  <c r="Q116" i="11"/>
  <c r="Y116" i="11" s="1"/>
  <c r="Q115" i="11"/>
  <c r="Y115" i="11" s="1"/>
  <c r="Q114" i="11"/>
  <c r="Y114" i="11" s="1"/>
  <c r="Q113" i="11"/>
  <c r="Y113" i="11" s="1"/>
  <c r="Q112" i="11"/>
  <c r="Y112" i="11" s="1"/>
  <c r="Q111" i="11"/>
  <c r="Y111" i="11" s="1"/>
  <c r="Q110" i="11"/>
  <c r="Y110" i="11" s="1"/>
  <c r="Q109" i="11"/>
  <c r="Y109" i="11" s="1"/>
  <c r="Q108" i="11"/>
  <c r="Y108" i="11" s="1"/>
  <c r="Q107" i="11"/>
  <c r="Y107" i="11" s="1"/>
  <c r="Q106" i="11"/>
  <c r="Y106" i="11" s="1"/>
  <c r="Q105" i="11"/>
  <c r="Y105" i="11" s="1"/>
  <c r="Q104" i="11"/>
  <c r="Y104" i="11" s="1"/>
  <c r="Q103" i="11"/>
  <c r="Y103" i="11" s="1"/>
  <c r="Q102" i="11"/>
  <c r="Y102" i="11" s="1"/>
  <c r="Q101" i="11"/>
  <c r="Y101" i="11" s="1"/>
  <c r="Q100" i="11"/>
  <c r="Y100" i="11" s="1"/>
  <c r="Q99" i="11"/>
  <c r="Y99" i="11" s="1"/>
  <c r="Q98" i="11"/>
  <c r="Y98" i="11" s="1"/>
  <c r="Q97" i="11"/>
  <c r="Y97" i="11" s="1"/>
  <c r="Q96" i="11"/>
  <c r="Y96" i="11" s="1"/>
  <c r="Q95" i="11"/>
  <c r="Y95" i="11" s="1"/>
  <c r="Q94" i="11"/>
  <c r="Y94" i="11" s="1"/>
  <c r="Q93" i="11"/>
  <c r="Y93" i="11" s="1"/>
  <c r="Q92" i="11"/>
  <c r="Y92" i="11" s="1"/>
  <c r="Q91" i="11"/>
  <c r="Y91" i="11" s="1"/>
  <c r="Q90" i="11"/>
  <c r="Y90" i="11" s="1"/>
  <c r="Q89" i="11"/>
  <c r="Y89" i="11" s="1"/>
  <c r="Q88" i="11"/>
  <c r="Y88" i="11" s="1"/>
  <c r="Q87" i="11"/>
  <c r="Y87" i="11" s="1"/>
  <c r="Q86" i="11"/>
  <c r="Y86" i="11" s="1"/>
  <c r="Q85" i="11"/>
  <c r="Y85" i="11" s="1"/>
  <c r="Q84" i="11"/>
  <c r="Y84" i="11" s="1"/>
  <c r="Q83" i="11"/>
  <c r="Y83" i="11" s="1"/>
  <c r="Q82" i="11"/>
  <c r="Y82" i="11" s="1"/>
  <c r="Q81" i="11"/>
  <c r="Y81" i="11" s="1"/>
  <c r="Q80" i="11"/>
  <c r="Y80" i="11" s="1"/>
  <c r="Q79" i="11"/>
  <c r="Y79" i="11" s="1"/>
  <c r="Q78" i="11"/>
  <c r="Y78" i="11" s="1"/>
  <c r="Q77" i="11"/>
  <c r="Y77" i="11" s="1"/>
  <c r="Q76" i="11"/>
  <c r="Y76" i="11" s="1"/>
  <c r="Q75" i="11"/>
  <c r="Y75" i="11" s="1"/>
  <c r="Q74" i="11"/>
  <c r="Y74" i="11" s="1"/>
  <c r="Q73" i="11"/>
  <c r="Y73" i="11" s="1"/>
  <c r="Q72" i="11"/>
  <c r="Y72" i="11" s="1"/>
  <c r="Q71" i="11"/>
  <c r="Y71" i="11" s="1"/>
  <c r="Q70" i="11"/>
  <c r="Y70" i="11" s="1"/>
  <c r="Q69" i="11"/>
  <c r="Y69" i="11" s="1"/>
  <c r="Q68" i="11"/>
  <c r="Y68" i="11" s="1"/>
  <c r="Q67" i="11"/>
  <c r="Y67" i="11" s="1"/>
  <c r="Q66" i="11"/>
  <c r="Y66" i="11" s="1"/>
  <c r="Q65" i="11"/>
  <c r="Y65" i="11" s="1"/>
  <c r="Q64" i="11"/>
  <c r="Y64" i="11" s="1"/>
  <c r="Q63" i="11"/>
  <c r="Y63" i="11" s="1"/>
  <c r="Q62" i="11"/>
  <c r="Y62" i="11" s="1"/>
  <c r="Q61" i="11"/>
  <c r="Y61" i="11" s="1"/>
  <c r="Q60" i="11"/>
  <c r="Y60" i="11" s="1"/>
  <c r="Q59" i="11"/>
  <c r="Y59" i="11" s="1"/>
  <c r="Q58" i="11"/>
  <c r="Y58" i="11" s="1"/>
  <c r="Q57" i="11"/>
  <c r="Y57" i="11" s="1"/>
  <c r="Q56" i="11"/>
  <c r="Y56" i="11" s="1"/>
  <c r="Q55" i="11"/>
  <c r="Y55" i="11" s="1"/>
  <c r="Q54" i="11"/>
  <c r="Y54" i="11" s="1"/>
  <c r="Q53" i="11"/>
  <c r="Y53" i="11" s="1"/>
  <c r="Q52" i="11"/>
  <c r="Y52" i="11" s="1"/>
  <c r="Q51" i="11"/>
  <c r="Y51" i="11" s="1"/>
  <c r="Q50" i="11"/>
  <c r="Y50" i="11" s="1"/>
  <c r="Q49" i="11"/>
  <c r="Y49" i="11" s="1"/>
  <c r="Q48" i="11"/>
  <c r="Y48" i="11" s="1"/>
  <c r="Q47" i="11"/>
  <c r="Y47" i="11" s="1"/>
  <c r="Q46" i="11"/>
  <c r="Y46" i="11" s="1"/>
  <c r="Q45" i="11"/>
  <c r="Y45" i="11" s="1"/>
  <c r="Q44" i="11"/>
  <c r="Y44" i="11" s="1"/>
  <c r="Q43" i="11"/>
  <c r="Y43" i="11" s="1"/>
  <c r="Q42" i="11"/>
  <c r="Y42" i="11" s="1"/>
  <c r="Q41" i="11"/>
  <c r="Y41" i="11" s="1"/>
  <c r="Q40" i="11"/>
  <c r="Y40" i="11" s="1"/>
  <c r="Q39" i="11"/>
  <c r="Y39" i="11" s="1"/>
  <c r="Q38" i="11"/>
  <c r="Y38" i="11" s="1"/>
  <c r="Q37" i="11"/>
  <c r="Y37" i="11" s="1"/>
  <c r="Q36" i="11"/>
  <c r="Y36" i="11" s="1"/>
  <c r="Q35" i="11"/>
  <c r="Y35" i="11" s="1"/>
  <c r="Q34" i="11"/>
  <c r="Y34" i="11" s="1"/>
  <c r="Q33" i="11"/>
  <c r="Y33" i="11" s="1"/>
  <c r="Q32" i="11"/>
  <c r="Y32" i="11" s="1"/>
  <c r="Q31" i="11"/>
  <c r="Y31" i="11" s="1"/>
  <c r="Q30" i="11"/>
  <c r="Y30" i="11" s="1"/>
  <c r="Q29" i="11"/>
  <c r="Y29" i="11" s="1"/>
  <c r="Q28" i="11"/>
  <c r="Y28" i="11" s="1"/>
  <c r="Q27" i="11"/>
  <c r="Y27" i="11" s="1"/>
  <c r="Q26" i="11"/>
  <c r="Y26" i="11" s="1"/>
  <c r="Q25" i="11"/>
  <c r="Y25" i="11" s="1"/>
  <c r="Q24" i="11"/>
  <c r="Y24" i="11" s="1"/>
  <c r="Q23" i="11"/>
  <c r="Y23" i="11" s="1"/>
  <c r="Q22" i="11"/>
  <c r="Y22" i="11" s="1"/>
  <c r="Q21" i="11"/>
  <c r="Y21" i="11" s="1"/>
  <c r="Q20" i="11"/>
  <c r="Y20" i="11" s="1"/>
  <c r="Q19" i="11"/>
  <c r="Y19" i="11" s="1"/>
  <c r="Q18" i="11"/>
  <c r="Y18" i="11" s="1"/>
  <c r="Q17" i="11"/>
  <c r="Y17" i="11" s="1"/>
  <c r="Q16" i="11"/>
  <c r="Y16" i="11" s="1"/>
  <c r="Q15" i="11"/>
  <c r="Y15" i="11" s="1"/>
  <c r="Q14" i="11"/>
  <c r="Y14" i="11" s="1"/>
  <c r="Q13" i="11"/>
  <c r="Y13" i="11" s="1"/>
  <c r="Q12" i="11"/>
  <c r="Y12" i="11" s="1"/>
  <c r="Q11" i="11"/>
  <c r="Y11" i="11" s="1"/>
  <c r="Q10" i="11"/>
  <c r="Y10" i="11" s="1"/>
  <c r="Q9" i="11"/>
  <c r="Y9" i="11" s="1"/>
  <c r="Q8" i="11"/>
  <c r="Y8" i="11" s="1"/>
  <c r="Q7" i="11"/>
  <c r="Y7" i="11" s="1"/>
  <c r="Q6" i="11"/>
  <c r="Y6" i="11" s="1"/>
  <c r="Q5" i="11"/>
  <c r="Y5" i="11" s="1"/>
  <c r="Q4" i="11"/>
  <c r="Q169" i="10"/>
  <c r="Y169" i="10" s="1"/>
  <c r="Q168" i="10"/>
  <c r="Y168" i="10" s="1"/>
  <c r="Q167" i="10"/>
  <c r="Y167" i="10" s="1"/>
  <c r="Q166" i="10"/>
  <c r="Y166" i="10" s="1"/>
  <c r="Q165" i="10"/>
  <c r="Y165" i="10" s="1"/>
  <c r="Q164" i="10"/>
  <c r="Y164" i="10" s="1"/>
  <c r="Q163" i="10"/>
  <c r="Y163" i="10" s="1"/>
  <c r="Q162" i="10"/>
  <c r="Y162" i="10" s="1"/>
  <c r="Q161" i="10"/>
  <c r="Y161" i="10" s="1"/>
  <c r="Q160" i="10"/>
  <c r="Y160" i="10" s="1"/>
  <c r="Q159" i="10"/>
  <c r="Y159" i="10" s="1"/>
  <c r="Q158" i="10"/>
  <c r="Y158" i="10" s="1"/>
  <c r="Q157" i="10"/>
  <c r="Y157" i="10" s="1"/>
  <c r="Q156" i="10"/>
  <c r="Y156" i="10" s="1"/>
  <c r="Q155" i="10"/>
  <c r="Y155" i="10" s="1"/>
  <c r="Q154" i="10"/>
  <c r="Y154" i="10" s="1"/>
  <c r="Q153" i="10"/>
  <c r="Y153" i="10" s="1"/>
  <c r="Q152" i="10"/>
  <c r="Y152" i="10" s="1"/>
  <c r="Q151" i="10"/>
  <c r="Y151" i="10" s="1"/>
  <c r="Q150" i="10"/>
  <c r="Y150" i="10" s="1"/>
  <c r="Q149" i="10"/>
  <c r="Y149" i="10" s="1"/>
  <c r="Q148" i="10"/>
  <c r="Y148" i="10" s="1"/>
  <c r="Q147" i="10"/>
  <c r="Y147" i="10" s="1"/>
  <c r="Q146" i="10"/>
  <c r="Y146" i="10" s="1"/>
  <c r="Q145" i="10"/>
  <c r="Y145" i="10" s="1"/>
  <c r="Q144" i="10"/>
  <c r="Y144" i="10" s="1"/>
  <c r="Q143" i="10"/>
  <c r="Y143" i="10" s="1"/>
  <c r="Q142" i="10"/>
  <c r="Y142" i="10" s="1"/>
  <c r="Q141" i="10"/>
  <c r="Y141" i="10" s="1"/>
  <c r="Q140" i="10"/>
  <c r="Y140" i="10" s="1"/>
  <c r="Q139" i="10"/>
  <c r="Y139" i="10" s="1"/>
  <c r="Q138" i="10"/>
  <c r="Y138" i="10" s="1"/>
  <c r="Q137" i="10"/>
  <c r="Y137" i="10" s="1"/>
  <c r="Q136" i="10"/>
  <c r="Y136" i="10" s="1"/>
  <c r="Q135" i="10"/>
  <c r="Y135" i="10" s="1"/>
  <c r="Q134" i="10"/>
  <c r="Y134" i="10" s="1"/>
  <c r="Q133" i="10"/>
  <c r="Y133" i="10" s="1"/>
  <c r="Q132" i="10"/>
  <c r="Y132" i="10" s="1"/>
  <c r="Q131" i="10"/>
  <c r="Y131" i="10" s="1"/>
  <c r="Q130" i="10"/>
  <c r="Y130" i="10" s="1"/>
  <c r="Q129" i="10"/>
  <c r="Y129" i="10" s="1"/>
  <c r="Q128" i="10"/>
  <c r="Y128" i="10" s="1"/>
  <c r="Q127" i="10"/>
  <c r="Y127" i="10" s="1"/>
  <c r="Q126" i="10"/>
  <c r="Y126" i="10" s="1"/>
  <c r="Q125" i="10"/>
  <c r="Y125" i="10" s="1"/>
  <c r="Q124" i="10"/>
  <c r="Y124" i="10" s="1"/>
  <c r="Q123" i="10"/>
  <c r="Y123" i="10" s="1"/>
  <c r="Q122" i="10"/>
  <c r="Y122" i="10" s="1"/>
  <c r="Q121" i="10"/>
  <c r="Y121" i="10" s="1"/>
  <c r="Q120" i="10"/>
  <c r="Y120" i="10" s="1"/>
  <c r="Q119" i="10"/>
  <c r="Y119" i="10" s="1"/>
  <c r="Q118" i="10"/>
  <c r="Y118" i="10" s="1"/>
  <c r="Q117" i="10"/>
  <c r="Y117" i="10" s="1"/>
  <c r="Q116" i="10"/>
  <c r="Y116" i="10" s="1"/>
  <c r="Q115" i="10"/>
  <c r="Y115" i="10" s="1"/>
  <c r="Q114" i="10"/>
  <c r="Y114" i="10" s="1"/>
  <c r="Q113" i="10"/>
  <c r="Y113" i="10" s="1"/>
  <c r="Q112" i="10"/>
  <c r="Y112" i="10" s="1"/>
  <c r="Q111" i="10"/>
  <c r="Y111" i="10" s="1"/>
  <c r="Q110" i="10"/>
  <c r="Y110" i="10" s="1"/>
  <c r="Q109" i="10"/>
  <c r="Y109" i="10" s="1"/>
  <c r="Q108" i="10"/>
  <c r="Y108" i="10" s="1"/>
  <c r="Q107" i="10"/>
  <c r="Y107" i="10" s="1"/>
  <c r="Q106" i="10"/>
  <c r="Y106" i="10" s="1"/>
  <c r="Q105" i="10"/>
  <c r="Y105" i="10" s="1"/>
  <c r="Q104" i="10"/>
  <c r="Y104" i="10" s="1"/>
  <c r="Q103" i="10"/>
  <c r="Y103" i="10" s="1"/>
  <c r="Q102" i="10"/>
  <c r="Y102" i="10" s="1"/>
  <c r="Q101" i="10"/>
  <c r="Y101" i="10" s="1"/>
  <c r="Q100" i="10"/>
  <c r="Y100" i="10" s="1"/>
  <c r="Q99" i="10"/>
  <c r="Y99" i="10" s="1"/>
  <c r="Q98" i="10"/>
  <c r="Y98" i="10" s="1"/>
  <c r="Q97" i="10"/>
  <c r="Y97" i="10" s="1"/>
  <c r="Q96" i="10"/>
  <c r="Y96" i="10" s="1"/>
  <c r="Q95" i="10"/>
  <c r="Y95" i="10" s="1"/>
  <c r="Q94" i="10"/>
  <c r="Y94" i="10" s="1"/>
  <c r="Q93" i="10"/>
  <c r="Y93" i="10" s="1"/>
  <c r="Q92" i="10"/>
  <c r="Y92" i="10" s="1"/>
  <c r="Q91" i="10"/>
  <c r="Y91" i="10" s="1"/>
  <c r="Q90" i="10"/>
  <c r="Y90" i="10" s="1"/>
  <c r="Q89" i="10"/>
  <c r="Y89" i="10" s="1"/>
  <c r="Q88" i="10"/>
  <c r="Y88" i="10" s="1"/>
  <c r="Q87" i="10"/>
  <c r="Y87" i="10" s="1"/>
  <c r="Q86" i="10"/>
  <c r="Y86" i="10" s="1"/>
  <c r="Q85" i="10"/>
  <c r="Y85" i="10" s="1"/>
  <c r="Q84" i="10"/>
  <c r="Y84" i="10" s="1"/>
  <c r="Q83" i="10"/>
  <c r="Y83" i="10" s="1"/>
  <c r="Q82" i="10"/>
  <c r="Y82" i="10" s="1"/>
  <c r="Q81" i="10"/>
  <c r="Y81" i="10" s="1"/>
  <c r="Q80" i="10"/>
  <c r="Y80" i="10" s="1"/>
  <c r="Q79" i="10"/>
  <c r="Y79" i="10" s="1"/>
  <c r="Q78" i="10"/>
  <c r="Y78" i="10" s="1"/>
  <c r="Q77" i="10"/>
  <c r="Y77" i="10" s="1"/>
  <c r="Q76" i="10"/>
  <c r="Y76" i="10" s="1"/>
  <c r="Q75" i="10"/>
  <c r="Y75" i="10" s="1"/>
  <c r="Q74" i="10"/>
  <c r="Y74" i="10" s="1"/>
  <c r="Q73" i="10"/>
  <c r="Y73" i="10" s="1"/>
  <c r="Q72" i="10"/>
  <c r="Y72" i="10" s="1"/>
  <c r="Q71" i="10"/>
  <c r="Y71" i="10" s="1"/>
  <c r="Q70" i="10"/>
  <c r="Y70" i="10" s="1"/>
  <c r="Q69" i="10"/>
  <c r="Y69" i="10" s="1"/>
  <c r="Q68" i="10"/>
  <c r="Y68" i="10" s="1"/>
  <c r="Q67" i="10"/>
  <c r="Y67" i="10" s="1"/>
  <c r="Q66" i="10"/>
  <c r="Y66" i="10" s="1"/>
  <c r="Q65" i="10"/>
  <c r="Y65" i="10" s="1"/>
  <c r="Q64" i="10"/>
  <c r="Y64" i="10" s="1"/>
  <c r="Q63" i="10"/>
  <c r="Y63" i="10" s="1"/>
  <c r="Q62" i="10"/>
  <c r="Y62" i="10" s="1"/>
  <c r="Q61" i="10"/>
  <c r="Y61" i="10" s="1"/>
  <c r="Q60" i="10"/>
  <c r="Y60" i="10" s="1"/>
  <c r="Q59" i="10"/>
  <c r="Y59" i="10" s="1"/>
  <c r="Q58" i="10"/>
  <c r="Y58" i="10" s="1"/>
  <c r="Q57" i="10"/>
  <c r="Y57" i="10" s="1"/>
  <c r="Q56" i="10"/>
  <c r="Y56" i="10" s="1"/>
  <c r="Q55" i="10"/>
  <c r="Y55" i="10" s="1"/>
  <c r="Q54" i="10"/>
  <c r="Y54" i="10" s="1"/>
  <c r="Q53" i="10"/>
  <c r="Y53" i="10" s="1"/>
  <c r="Q52" i="10"/>
  <c r="Y52" i="10" s="1"/>
  <c r="Q51" i="10"/>
  <c r="Y51" i="10" s="1"/>
  <c r="Q50" i="10"/>
  <c r="Y50" i="10" s="1"/>
  <c r="Q49" i="10"/>
  <c r="Y49" i="10" s="1"/>
  <c r="Q48" i="10"/>
  <c r="Y48" i="10" s="1"/>
  <c r="Q47" i="10"/>
  <c r="Y47" i="10" s="1"/>
  <c r="Q46" i="10"/>
  <c r="Y46" i="10" s="1"/>
  <c r="Q45" i="10"/>
  <c r="Y45" i="10" s="1"/>
  <c r="Q44" i="10"/>
  <c r="Y44" i="10" s="1"/>
  <c r="Q43" i="10"/>
  <c r="Y43" i="10" s="1"/>
  <c r="Q42" i="10"/>
  <c r="Y42" i="10" s="1"/>
  <c r="Q41" i="10"/>
  <c r="Y41" i="10" s="1"/>
  <c r="Q40" i="10"/>
  <c r="Y40" i="10" s="1"/>
  <c r="Q39" i="10"/>
  <c r="Y39" i="10" s="1"/>
  <c r="Q38" i="10"/>
  <c r="Y38" i="10" s="1"/>
  <c r="Q37" i="10"/>
  <c r="Y37" i="10" s="1"/>
  <c r="Q36" i="10"/>
  <c r="Y36" i="10" s="1"/>
  <c r="Q35" i="10"/>
  <c r="Y35" i="10" s="1"/>
  <c r="Q34" i="10"/>
  <c r="Y34" i="10" s="1"/>
  <c r="Q33" i="10"/>
  <c r="Y33" i="10" s="1"/>
  <c r="Q32" i="10"/>
  <c r="Y32" i="10" s="1"/>
  <c r="Q31" i="10"/>
  <c r="Y31" i="10" s="1"/>
  <c r="Q30" i="10"/>
  <c r="Y30" i="10" s="1"/>
  <c r="Q29" i="10"/>
  <c r="Y29" i="10" s="1"/>
  <c r="Q28" i="10"/>
  <c r="Y28" i="10" s="1"/>
  <c r="Q27" i="10"/>
  <c r="Y27" i="10" s="1"/>
  <c r="Q26" i="10"/>
  <c r="Y26" i="10" s="1"/>
  <c r="Q25" i="10"/>
  <c r="Y25" i="10" s="1"/>
  <c r="Q24" i="10"/>
  <c r="Y24" i="10" s="1"/>
  <c r="Q23" i="10"/>
  <c r="Y23" i="10" s="1"/>
  <c r="Q22" i="10"/>
  <c r="Y22" i="10" s="1"/>
  <c r="Q21" i="10"/>
  <c r="Y21" i="10" s="1"/>
  <c r="Q20" i="10"/>
  <c r="Y20" i="10" s="1"/>
  <c r="Q19" i="10"/>
  <c r="Y19" i="10" s="1"/>
  <c r="Q18" i="10"/>
  <c r="Y18" i="10" s="1"/>
  <c r="Q17" i="10"/>
  <c r="Y17" i="10" s="1"/>
  <c r="Q16" i="10"/>
  <c r="Y16" i="10" s="1"/>
  <c r="Q15" i="10"/>
  <c r="Y15" i="10" s="1"/>
  <c r="Q14" i="10"/>
  <c r="Y14" i="10" s="1"/>
  <c r="Q13" i="10"/>
  <c r="Y13" i="10" s="1"/>
  <c r="Q12" i="10"/>
  <c r="Y12" i="10" s="1"/>
  <c r="Q11" i="10"/>
  <c r="Y11" i="10" s="1"/>
  <c r="Q10" i="10"/>
  <c r="Y10" i="10" s="1"/>
  <c r="Q9" i="10"/>
  <c r="Y9" i="10" s="1"/>
  <c r="Q8" i="10"/>
  <c r="Y8" i="10" s="1"/>
  <c r="Q7" i="10"/>
  <c r="Y7" i="10" s="1"/>
  <c r="Q6" i="10"/>
  <c r="Y6" i="10" s="1"/>
  <c r="Q5" i="10"/>
  <c r="Y5" i="10" s="1"/>
  <c r="Q4" i="10"/>
  <c r="Q169" i="9"/>
  <c r="Y169" i="9" s="1"/>
  <c r="Q168" i="9"/>
  <c r="Y168" i="9" s="1"/>
  <c r="Q167" i="9"/>
  <c r="Y167" i="9" s="1"/>
  <c r="Q166" i="9"/>
  <c r="Y166" i="9" s="1"/>
  <c r="Q165" i="9"/>
  <c r="Y165" i="9" s="1"/>
  <c r="Q164" i="9"/>
  <c r="Y164" i="9" s="1"/>
  <c r="Q163" i="9"/>
  <c r="Y163" i="9" s="1"/>
  <c r="Q162" i="9"/>
  <c r="Y162" i="9" s="1"/>
  <c r="Q161" i="9"/>
  <c r="Y161" i="9" s="1"/>
  <c r="Q160" i="9"/>
  <c r="Y160" i="9" s="1"/>
  <c r="Q159" i="9"/>
  <c r="Y159" i="9" s="1"/>
  <c r="Q158" i="9"/>
  <c r="Y158" i="9" s="1"/>
  <c r="Q157" i="9"/>
  <c r="Y157" i="9" s="1"/>
  <c r="Q156" i="9"/>
  <c r="Y156" i="9" s="1"/>
  <c r="Q155" i="9"/>
  <c r="Y155" i="9" s="1"/>
  <c r="Q154" i="9"/>
  <c r="Y154" i="9" s="1"/>
  <c r="Q153" i="9"/>
  <c r="Y153" i="9" s="1"/>
  <c r="Q152" i="9"/>
  <c r="Y152" i="9" s="1"/>
  <c r="Q151" i="9"/>
  <c r="Y151" i="9" s="1"/>
  <c r="Q150" i="9"/>
  <c r="Y150" i="9" s="1"/>
  <c r="Q149" i="9"/>
  <c r="Y149" i="9" s="1"/>
  <c r="Q148" i="9"/>
  <c r="Y148" i="9" s="1"/>
  <c r="Q147" i="9"/>
  <c r="Y147" i="9" s="1"/>
  <c r="Q146" i="9"/>
  <c r="Y146" i="9" s="1"/>
  <c r="Q145" i="9"/>
  <c r="Y145" i="9" s="1"/>
  <c r="Q144" i="9"/>
  <c r="Y144" i="9" s="1"/>
  <c r="Q143" i="9"/>
  <c r="Y143" i="9" s="1"/>
  <c r="Q142" i="9"/>
  <c r="Y142" i="9" s="1"/>
  <c r="Q141" i="9"/>
  <c r="Y141" i="9" s="1"/>
  <c r="Q140" i="9"/>
  <c r="Y140" i="9" s="1"/>
  <c r="Q139" i="9"/>
  <c r="Y139" i="9" s="1"/>
  <c r="Q138" i="9"/>
  <c r="Y138" i="9" s="1"/>
  <c r="Q137" i="9"/>
  <c r="Y137" i="9" s="1"/>
  <c r="Q136" i="9"/>
  <c r="Y136" i="9" s="1"/>
  <c r="Q135" i="9"/>
  <c r="Y135" i="9" s="1"/>
  <c r="Q134" i="9"/>
  <c r="Y134" i="9" s="1"/>
  <c r="Q133" i="9"/>
  <c r="Y133" i="9" s="1"/>
  <c r="Q132" i="9"/>
  <c r="Y132" i="9" s="1"/>
  <c r="Q131" i="9"/>
  <c r="Y131" i="9" s="1"/>
  <c r="Q130" i="9"/>
  <c r="Y130" i="9" s="1"/>
  <c r="Q129" i="9"/>
  <c r="Y129" i="9" s="1"/>
  <c r="Q128" i="9"/>
  <c r="Y128" i="9" s="1"/>
  <c r="Q127" i="9"/>
  <c r="Y127" i="9" s="1"/>
  <c r="Q126" i="9"/>
  <c r="Y126" i="9" s="1"/>
  <c r="Q125" i="9"/>
  <c r="Y125" i="9" s="1"/>
  <c r="Q124" i="9"/>
  <c r="Y124" i="9" s="1"/>
  <c r="Q123" i="9"/>
  <c r="Y123" i="9" s="1"/>
  <c r="Q122" i="9"/>
  <c r="Y122" i="9" s="1"/>
  <c r="Q121" i="9"/>
  <c r="Y121" i="9" s="1"/>
  <c r="Q120" i="9"/>
  <c r="Y120" i="9" s="1"/>
  <c r="Q119" i="9"/>
  <c r="Y119" i="9" s="1"/>
  <c r="Q118" i="9"/>
  <c r="Y118" i="9" s="1"/>
  <c r="Q117" i="9"/>
  <c r="Y117" i="9" s="1"/>
  <c r="Q116" i="9"/>
  <c r="Y116" i="9" s="1"/>
  <c r="Q115" i="9"/>
  <c r="Y115" i="9" s="1"/>
  <c r="Q114" i="9"/>
  <c r="Y114" i="9" s="1"/>
  <c r="Q113" i="9"/>
  <c r="Y113" i="9" s="1"/>
  <c r="Q112" i="9"/>
  <c r="Y112" i="9" s="1"/>
  <c r="Q111" i="9"/>
  <c r="Y111" i="9" s="1"/>
  <c r="Q110" i="9"/>
  <c r="Y110" i="9" s="1"/>
  <c r="Q109" i="9"/>
  <c r="Y109" i="9" s="1"/>
  <c r="Q108" i="9"/>
  <c r="Y108" i="9" s="1"/>
  <c r="Q107" i="9"/>
  <c r="Y107" i="9" s="1"/>
  <c r="Q106" i="9"/>
  <c r="Y106" i="9" s="1"/>
  <c r="Q105" i="9"/>
  <c r="Y105" i="9" s="1"/>
  <c r="Q104" i="9"/>
  <c r="Y104" i="9" s="1"/>
  <c r="Q103" i="9"/>
  <c r="Y103" i="9" s="1"/>
  <c r="Q102" i="9"/>
  <c r="Y102" i="9" s="1"/>
  <c r="Q101" i="9"/>
  <c r="Y101" i="9" s="1"/>
  <c r="Q100" i="9"/>
  <c r="Y100" i="9" s="1"/>
  <c r="Q99" i="9"/>
  <c r="Y99" i="9" s="1"/>
  <c r="Q98" i="9"/>
  <c r="Y98" i="9" s="1"/>
  <c r="Q97" i="9"/>
  <c r="Y97" i="9" s="1"/>
  <c r="Q96" i="9"/>
  <c r="Y96" i="9" s="1"/>
  <c r="Q95" i="9"/>
  <c r="Y95" i="9" s="1"/>
  <c r="Q94" i="9"/>
  <c r="Y94" i="9" s="1"/>
  <c r="Q93" i="9"/>
  <c r="Y93" i="9" s="1"/>
  <c r="Q92" i="9"/>
  <c r="Y92" i="9" s="1"/>
  <c r="Q91" i="9"/>
  <c r="Y91" i="9" s="1"/>
  <c r="Q90" i="9"/>
  <c r="Y90" i="9" s="1"/>
  <c r="Q89" i="9"/>
  <c r="Y89" i="9" s="1"/>
  <c r="Q88" i="9"/>
  <c r="Y88" i="9" s="1"/>
  <c r="Q87" i="9"/>
  <c r="Y87" i="9" s="1"/>
  <c r="Q86" i="9"/>
  <c r="Y86" i="9" s="1"/>
  <c r="Q85" i="9"/>
  <c r="Y85" i="9" s="1"/>
  <c r="Q84" i="9"/>
  <c r="Y84" i="9" s="1"/>
  <c r="Q83" i="9"/>
  <c r="Y83" i="9" s="1"/>
  <c r="Q82" i="9"/>
  <c r="Y82" i="9" s="1"/>
  <c r="Q81" i="9"/>
  <c r="Y81" i="9" s="1"/>
  <c r="Q80" i="9"/>
  <c r="Y80" i="9" s="1"/>
  <c r="Q79" i="9"/>
  <c r="Y79" i="9" s="1"/>
  <c r="Q78" i="9"/>
  <c r="Y78" i="9" s="1"/>
  <c r="Q77" i="9"/>
  <c r="Y77" i="9" s="1"/>
  <c r="Q76" i="9"/>
  <c r="Y76" i="9" s="1"/>
  <c r="Q75" i="9"/>
  <c r="Y75" i="9" s="1"/>
  <c r="Q74" i="9"/>
  <c r="Y74" i="9" s="1"/>
  <c r="Q73" i="9"/>
  <c r="Y73" i="9" s="1"/>
  <c r="Q72" i="9"/>
  <c r="Y72" i="9" s="1"/>
  <c r="Q71" i="9"/>
  <c r="Y71" i="9" s="1"/>
  <c r="Q70" i="9"/>
  <c r="Y70" i="9" s="1"/>
  <c r="Q69" i="9"/>
  <c r="Y69" i="9" s="1"/>
  <c r="Q68" i="9"/>
  <c r="Y68" i="9" s="1"/>
  <c r="Q67" i="9"/>
  <c r="Y67" i="9" s="1"/>
  <c r="Q66" i="9"/>
  <c r="Y66" i="9" s="1"/>
  <c r="Q65" i="9"/>
  <c r="Y65" i="9" s="1"/>
  <c r="Q64" i="9"/>
  <c r="Y64" i="9" s="1"/>
  <c r="Q63" i="9"/>
  <c r="Y63" i="9" s="1"/>
  <c r="Q62" i="9"/>
  <c r="Y62" i="9" s="1"/>
  <c r="Q61" i="9"/>
  <c r="Y61" i="9" s="1"/>
  <c r="Q60" i="9"/>
  <c r="Y60" i="9" s="1"/>
  <c r="Q59" i="9"/>
  <c r="Y59" i="9" s="1"/>
  <c r="Q58" i="9"/>
  <c r="Y58" i="9" s="1"/>
  <c r="Q57" i="9"/>
  <c r="Y57" i="9" s="1"/>
  <c r="Q56" i="9"/>
  <c r="Y56" i="9" s="1"/>
  <c r="Q55" i="9"/>
  <c r="Y55" i="9" s="1"/>
  <c r="Q54" i="9"/>
  <c r="Y54" i="9" s="1"/>
  <c r="Q53" i="9"/>
  <c r="Y53" i="9" s="1"/>
  <c r="Q52" i="9"/>
  <c r="Y52" i="9" s="1"/>
  <c r="Q51" i="9"/>
  <c r="Y51" i="9" s="1"/>
  <c r="Q50" i="9"/>
  <c r="Y50" i="9" s="1"/>
  <c r="Q49" i="9"/>
  <c r="Y49" i="9" s="1"/>
  <c r="Q48" i="9"/>
  <c r="Y48" i="9" s="1"/>
  <c r="Q47" i="9"/>
  <c r="Y47" i="9" s="1"/>
  <c r="Q46" i="9"/>
  <c r="Y46" i="9" s="1"/>
  <c r="Q45" i="9"/>
  <c r="Y45" i="9" s="1"/>
  <c r="Q44" i="9"/>
  <c r="Y44" i="9" s="1"/>
  <c r="Q43" i="9"/>
  <c r="Y43" i="9" s="1"/>
  <c r="Q42" i="9"/>
  <c r="Y42" i="9" s="1"/>
  <c r="Q41" i="9"/>
  <c r="Y41" i="9" s="1"/>
  <c r="Q40" i="9"/>
  <c r="Y40" i="9" s="1"/>
  <c r="Q39" i="9"/>
  <c r="Y39" i="9" s="1"/>
  <c r="Q38" i="9"/>
  <c r="Y38" i="9" s="1"/>
  <c r="Q37" i="9"/>
  <c r="Y37" i="9" s="1"/>
  <c r="Q36" i="9"/>
  <c r="Y36" i="9" s="1"/>
  <c r="Q35" i="9"/>
  <c r="Y35" i="9" s="1"/>
  <c r="Q34" i="9"/>
  <c r="Y34" i="9" s="1"/>
  <c r="Q33" i="9"/>
  <c r="Y33" i="9" s="1"/>
  <c r="Q32" i="9"/>
  <c r="Y32" i="9" s="1"/>
  <c r="Q31" i="9"/>
  <c r="Y31" i="9" s="1"/>
  <c r="Q30" i="9"/>
  <c r="Y30" i="9" s="1"/>
  <c r="Q29" i="9"/>
  <c r="Y29" i="9" s="1"/>
  <c r="Q28" i="9"/>
  <c r="Y28" i="9" s="1"/>
  <c r="Q27" i="9"/>
  <c r="Y27" i="9" s="1"/>
  <c r="Q26" i="9"/>
  <c r="Y26" i="9" s="1"/>
  <c r="Q25" i="9"/>
  <c r="Y25" i="9" s="1"/>
  <c r="Q24" i="9"/>
  <c r="Y24" i="9" s="1"/>
  <c r="Q23" i="9"/>
  <c r="Y23" i="9" s="1"/>
  <c r="Q22" i="9"/>
  <c r="Y22" i="9" s="1"/>
  <c r="Q21" i="9"/>
  <c r="Y21" i="9" s="1"/>
  <c r="Q20" i="9"/>
  <c r="Y20" i="9" s="1"/>
  <c r="Q19" i="9"/>
  <c r="Y19" i="9" s="1"/>
  <c r="Q18" i="9"/>
  <c r="Y18" i="9" s="1"/>
  <c r="Q17" i="9"/>
  <c r="Y17" i="9" s="1"/>
  <c r="Q16" i="9"/>
  <c r="Y16" i="9" s="1"/>
  <c r="Q15" i="9"/>
  <c r="Y15" i="9" s="1"/>
  <c r="Q14" i="9"/>
  <c r="Y14" i="9" s="1"/>
  <c r="Q13" i="9"/>
  <c r="Y13" i="9" s="1"/>
  <c r="Q12" i="9"/>
  <c r="Y12" i="9" s="1"/>
  <c r="Q11" i="9"/>
  <c r="Y11" i="9" s="1"/>
  <c r="Q10" i="9"/>
  <c r="Y10" i="9" s="1"/>
  <c r="Q9" i="9"/>
  <c r="Y9" i="9" s="1"/>
  <c r="Q8" i="9"/>
  <c r="Y8" i="9" s="1"/>
  <c r="Q7" i="9"/>
  <c r="Y7" i="9" s="1"/>
  <c r="Q6" i="9"/>
  <c r="Y6" i="9" s="1"/>
  <c r="Q5" i="9"/>
  <c r="Y5" i="9" s="1"/>
  <c r="Q4" i="9"/>
  <c r="Q169" i="8"/>
  <c r="Y169" i="8" s="1"/>
  <c r="Q168" i="8"/>
  <c r="Y168" i="8" s="1"/>
  <c r="Q167" i="8"/>
  <c r="Y167" i="8" s="1"/>
  <c r="Q166" i="8"/>
  <c r="Y166" i="8" s="1"/>
  <c r="Q165" i="8"/>
  <c r="Y165" i="8" s="1"/>
  <c r="Q164" i="8"/>
  <c r="Y164" i="8" s="1"/>
  <c r="Q163" i="8"/>
  <c r="Y163" i="8" s="1"/>
  <c r="Q162" i="8"/>
  <c r="Y162" i="8" s="1"/>
  <c r="Q161" i="8"/>
  <c r="Y161" i="8" s="1"/>
  <c r="Q160" i="8"/>
  <c r="Y160" i="8" s="1"/>
  <c r="Q159" i="8"/>
  <c r="Y159" i="8" s="1"/>
  <c r="Q158" i="8"/>
  <c r="Y158" i="8" s="1"/>
  <c r="Q157" i="8"/>
  <c r="Y157" i="8" s="1"/>
  <c r="Q156" i="8"/>
  <c r="Y156" i="8" s="1"/>
  <c r="Q155" i="8"/>
  <c r="Y155" i="8" s="1"/>
  <c r="Q154" i="8"/>
  <c r="Y154" i="8" s="1"/>
  <c r="Q153" i="8"/>
  <c r="Y153" i="8" s="1"/>
  <c r="Q152" i="8"/>
  <c r="Y152" i="8" s="1"/>
  <c r="Q151" i="8"/>
  <c r="Y151" i="8" s="1"/>
  <c r="Q150" i="8"/>
  <c r="Y150" i="8" s="1"/>
  <c r="Q149" i="8"/>
  <c r="Y149" i="8" s="1"/>
  <c r="Q148" i="8"/>
  <c r="Y148" i="8" s="1"/>
  <c r="Q147" i="8"/>
  <c r="Y147" i="8" s="1"/>
  <c r="Q146" i="8"/>
  <c r="Y146" i="8" s="1"/>
  <c r="Q145" i="8"/>
  <c r="Y145" i="8" s="1"/>
  <c r="Q144" i="8"/>
  <c r="Y144" i="8" s="1"/>
  <c r="Q143" i="8"/>
  <c r="Y143" i="8" s="1"/>
  <c r="Q142" i="8"/>
  <c r="Y142" i="8" s="1"/>
  <c r="Q141" i="8"/>
  <c r="Y141" i="8" s="1"/>
  <c r="Q140" i="8"/>
  <c r="Y140" i="8" s="1"/>
  <c r="Q139" i="8"/>
  <c r="Y139" i="8" s="1"/>
  <c r="Q138" i="8"/>
  <c r="Y138" i="8" s="1"/>
  <c r="Q137" i="8"/>
  <c r="Y137" i="8" s="1"/>
  <c r="Q136" i="8"/>
  <c r="Y136" i="8" s="1"/>
  <c r="Q135" i="8"/>
  <c r="Y135" i="8" s="1"/>
  <c r="Q134" i="8"/>
  <c r="Y134" i="8" s="1"/>
  <c r="Q133" i="8"/>
  <c r="Y133" i="8" s="1"/>
  <c r="Q132" i="8"/>
  <c r="Y132" i="8" s="1"/>
  <c r="Q131" i="8"/>
  <c r="Y131" i="8" s="1"/>
  <c r="Q130" i="8"/>
  <c r="Y130" i="8" s="1"/>
  <c r="Q129" i="8"/>
  <c r="Y129" i="8" s="1"/>
  <c r="Q128" i="8"/>
  <c r="Y128" i="8" s="1"/>
  <c r="Q127" i="8"/>
  <c r="Y127" i="8" s="1"/>
  <c r="Q126" i="8"/>
  <c r="Y126" i="8" s="1"/>
  <c r="Q125" i="8"/>
  <c r="Y125" i="8" s="1"/>
  <c r="Q124" i="8"/>
  <c r="Y124" i="8" s="1"/>
  <c r="Q123" i="8"/>
  <c r="Y123" i="8" s="1"/>
  <c r="Q122" i="8"/>
  <c r="Y122" i="8" s="1"/>
  <c r="Q121" i="8"/>
  <c r="Y121" i="8" s="1"/>
  <c r="Q120" i="8"/>
  <c r="Y120" i="8" s="1"/>
  <c r="Q119" i="8"/>
  <c r="Y119" i="8" s="1"/>
  <c r="Q118" i="8"/>
  <c r="Y118" i="8" s="1"/>
  <c r="Q117" i="8"/>
  <c r="Y117" i="8" s="1"/>
  <c r="Q116" i="8"/>
  <c r="Y116" i="8" s="1"/>
  <c r="Q115" i="8"/>
  <c r="Y115" i="8" s="1"/>
  <c r="Q114" i="8"/>
  <c r="Y114" i="8" s="1"/>
  <c r="Q113" i="8"/>
  <c r="Y113" i="8" s="1"/>
  <c r="Q112" i="8"/>
  <c r="Y112" i="8" s="1"/>
  <c r="Q111" i="8"/>
  <c r="Y111" i="8" s="1"/>
  <c r="Q110" i="8"/>
  <c r="Y110" i="8" s="1"/>
  <c r="Q109" i="8"/>
  <c r="Y109" i="8" s="1"/>
  <c r="Q108" i="8"/>
  <c r="Y108" i="8" s="1"/>
  <c r="Q107" i="8"/>
  <c r="Y107" i="8" s="1"/>
  <c r="Q106" i="8"/>
  <c r="Y106" i="8" s="1"/>
  <c r="Q105" i="8"/>
  <c r="Y105" i="8" s="1"/>
  <c r="Q104" i="8"/>
  <c r="Y104" i="8" s="1"/>
  <c r="Q103" i="8"/>
  <c r="Y103" i="8" s="1"/>
  <c r="Q102" i="8"/>
  <c r="Y102" i="8" s="1"/>
  <c r="Q101" i="8"/>
  <c r="Y101" i="8" s="1"/>
  <c r="Q100" i="8"/>
  <c r="Y100" i="8" s="1"/>
  <c r="Q99" i="8"/>
  <c r="Y99" i="8" s="1"/>
  <c r="Q98" i="8"/>
  <c r="Y98" i="8" s="1"/>
  <c r="Q97" i="8"/>
  <c r="Y97" i="8" s="1"/>
  <c r="Q96" i="8"/>
  <c r="Y96" i="8" s="1"/>
  <c r="Q95" i="8"/>
  <c r="Y95" i="8" s="1"/>
  <c r="Q94" i="8"/>
  <c r="Y94" i="8" s="1"/>
  <c r="Q93" i="8"/>
  <c r="Y93" i="8" s="1"/>
  <c r="Q92" i="8"/>
  <c r="Y92" i="8" s="1"/>
  <c r="Q91" i="8"/>
  <c r="Y91" i="8" s="1"/>
  <c r="Q90" i="8"/>
  <c r="Y90" i="8" s="1"/>
  <c r="Q89" i="8"/>
  <c r="Y89" i="8" s="1"/>
  <c r="Q88" i="8"/>
  <c r="Y88" i="8" s="1"/>
  <c r="Q87" i="8"/>
  <c r="Y87" i="8" s="1"/>
  <c r="Q86" i="8"/>
  <c r="Y86" i="8" s="1"/>
  <c r="Q85" i="8"/>
  <c r="Y85" i="8" s="1"/>
  <c r="Q84" i="8"/>
  <c r="Y84" i="8" s="1"/>
  <c r="Q83" i="8"/>
  <c r="Y83" i="8" s="1"/>
  <c r="Q82" i="8"/>
  <c r="Y82" i="8" s="1"/>
  <c r="Q81" i="8"/>
  <c r="Y81" i="8" s="1"/>
  <c r="Q80" i="8"/>
  <c r="Y80" i="8" s="1"/>
  <c r="Q79" i="8"/>
  <c r="Y79" i="8" s="1"/>
  <c r="Q78" i="8"/>
  <c r="Y78" i="8" s="1"/>
  <c r="Q77" i="8"/>
  <c r="Y77" i="8" s="1"/>
  <c r="Q76" i="8"/>
  <c r="Y76" i="8" s="1"/>
  <c r="Q75" i="8"/>
  <c r="Y75" i="8" s="1"/>
  <c r="Q74" i="8"/>
  <c r="Y74" i="8" s="1"/>
  <c r="Q73" i="8"/>
  <c r="Y73" i="8" s="1"/>
  <c r="Q72" i="8"/>
  <c r="Y72" i="8" s="1"/>
  <c r="Q71" i="8"/>
  <c r="Y71" i="8" s="1"/>
  <c r="Q70" i="8"/>
  <c r="Y70" i="8" s="1"/>
  <c r="Q69" i="8"/>
  <c r="Y69" i="8" s="1"/>
  <c r="Q68" i="8"/>
  <c r="Y68" i="8" s="1"/>
  <c r="Q67" i="8"/>
  <c r="Y67" i="8" s="1"/>
  <c r="Q66" i="8"/>
  <c r="Y66" i="8" s="1"/>
  <c r="Q65" i="8"/>
  <c r="Y65" i="8" s="1"/>
  <c r="Q64" i="8"/>
  <c r="Y64" i="8" s="1"/>
  <c r="Q63" i="8"/>
  <c r="Y63" i="8" s="1"/>
  <c r="Q62" i="8"/>
  <c r="Y62" i="8" s="1"/>
  <c r="Q61" i="8"/>
  <c r="Y61" i="8" s="1"/>
  <c r="Q60" i="8"/>
  <c r="Y60" i="8" s="1"/>
  <c r="Q59" i="8"/>
  <c r="Y59" i="8" s="1"/>
  <c r="Q58" i="8"/>
  <c r="Y58" i="8" s="1"/>
  <c r="Q57" i="8"/>
  <c r="Y57" i="8" s="1"/>
  <c r="Q56" i="8"/>
  <c r="Y56" i="8" s="1"/>
  <c r="Q55" i="8"/>
  <c r="Y55" i="8" s="1"/>
  <c r="Q54" i="8"/>
  <c r="Y54" i="8" s="1"/>
  <c r="Q53" i="8"/>
  <c r="Y53" i="8" s="1"/>
  <c r="Q52" i="8"/>
  <c r="Y52" i="8" s="1"/>
  <c r="Q51" i="8"/>
  <c r="Y51" i="8" s="1"/>
  <c r="Q50" i="8"/>
  <c r="Y50" i="8" s="1"/>
  <c r="Q49" i="8"/>
  <c r="Y49" i="8" s="1"/>
  <c r="Q48" i="8"/>
  <c r="Y48" i="8" s="1"/>
  <c r="Q47" i="8"/>
  <c r="Y47" i="8" s="1"/>
  <c r="Q46" i="8"/>
  <c r="Y46" i="8" s="1"/>
  <c r="Q45" i="8"/>
  <c r="Y45" i="8" s="1"/>
  <c r="Q44" i="8"/>
  <c r="Y44" i="8" s="1"/>
  <c r="Q43" i="8"/>
  <c r="Y43" i="8" s="1"/>
  <c r="Q42" i="8"/>
  <c r="Y42" i="8" s="1"/>
  <c r="Q41" i="8"/>
  <c r="Y41" i="8" s="1"/>
  <c r="Q40" i="8"/>
  <c r="Y40" i="8" s="1"/>
  <c r="Q39" i="8"/>
  <c r="Y39" i="8" s="1"/>
  <c r="Q38" i="8"/>
  <c r="Y38" i="8" s="1"/>
  <c r="Q37" i="8"/>
  <c r="Y37" i="8" s="1"/>
  <c r="Q36" i="8"/>
  <c r="Y36" i="8" s="1"/>
  <c r="Q35" i="8"/>
  <c r="Y35" i="8" s="1"/>
  <c r="Q34" i="8"/>
  <c r="Y34" i="8" s="1"/>
  <c r="Q33" i="8"/>
  <c r="Y33" i="8" s="1"/>
  <c r="Q32" i="8"/>
  <c r="Y32" i="8" s="1"/>
  <c r="Q31" i="8"/>
  <c r="Y31" i="8" s="1"/>
  <c r="Q30" i="8"/>
  <c r="Y30" i="8" s="1"/>
  <c r="Q29" i="8"/>
  <c r="Y29" i="8" s="1"/>
  <c r="Q28" i="8"/>
  <c r="Y28" i="8" s="1"/>
  <c r="Q27" i="8"/>
  <c r="Y27" i="8" s="1"/>
  <c r="Q26" i="8"/>
  <c r="Y26" i="8" s="1"/>
  <c r="Q25" i="8"/>
  <c r="Y25" i="8" s="1"/>
  <c r="Q24" i="8"/>
  <c r="Y24" i="8" s="1"/>
  <c r="Q23" i="8"/>
  <c r="Y23" i="8" s="1"/>
  <c r="Q22" i="8"/>
  <c r="Y22" i="8" s="1"/>
  <c r="Q21" i="8"/>
  <c r="Y21" i="8" s="1"/>
  <c r="Q20" i="8"/>
  <c r="Y20" i="8" s="1"/>
  <c r="Q19" i="8"/>
  <c r="Y19" i="8" s="1"/>
  <c r="Q18" i="8"/>
  <c r="Y18" i="8" s="1"/>
  <c r="Q17" i="8"/>
  <c r="Y17" i="8" s="1"/>
  <c r="Q16" i="8"/>
  <c r="Y16" i="8" s="1"/>
  <c r="Q15" i="8"/>
  <c r="Y15" i="8" s="1"/>
  <c r="Q14" i="8"/>
  <c r="Y14" i="8" s="1"/>
  <c r="Q13" i="8"/>
  <c r="Y13" i="8" s="1"/>
  <c r="Q12" i="8"/>
  <c r="Y12" i="8" s="1"/>
  <c r="Q11" i="8"/>
  <c r="Y11" i="8" s="1"/>
  <c r="Q10" i="8"/>
  <c r="Y10" i="8" s="1"/>
  <c r="Q9" i="8"/>
  <c r="Y9" i="8" s="1"/>
  <c r="Q8" i="8"/>
  <c r="Y8" i="8" s="1"/>
  <c r="Q7" i="8"/>
  <c r="Y7" i="8" s="1"/>
  <c r="Q6" i="8"/>
  <c r="Y6" i="8" s="1"/>
  <c r="Q5" i="8"/>
  <c r="Y5" i="8" s="1"/>
  <c r="Q4" i="8"/>
  <c r="Q169" i="7"/>
  <c r="Y169" i="7" s="1"/>
  <c r="Q168" i="7"/>
  <c r="Y168" i="7" s="1"/>
  <c r="Q167" i="7"/>
  <c r="Y167" i="7" s="1"/>
  <c r="Q166" i="7"/>
  <c r="Y166" i="7" s="1"/>
  <c r="Q165" i="7"/>
  <c r="Y165" i="7" s="1"/>
  <c r="Q164" i="7"/>
  <c r="Y164" i="7" s="1"/>
  <c r="Q163" i="7"/>
  <c r="Y163" i="7" s="1"/>
  <c r="Q162" i="7"/>
  <c r="Y162" i="7" s="1"/>
  <c r="Q161" i="7"/>
  <c r="Y161" i="7" s="1"/>
  <c r="Q160" i="7"/>
  <c r="Y160" i="7" s="1"/>
  <c r="Q159" i="7"/>
  <c r="Y159" i="7" s="1"/>
  <c r="Q158" i="7"/>
  <c r="Y158" i="7" s="1"/>
  <c r="Q157" i="7"/>
  <c r="Y157" i="7" s="1"/>
  <c r="Q156" i="7"/>
  <c r="Y156" i="7" s="1"/>
  <c r="Q155" i="7"/>
  <c r="Y155" i="7" s="1"/>
  <c r="Q154" i="7"/>
  <c r="Y154" i="7" s="1"/>
  <c r="Q153" i="7"/>
  <c r="Y153" i="7" s="1"/>
  <c r="Q152" i="7"/>
  <c r="Y152" i="7" s="1"/>
  <c r="Q151" i="7"/>
  <c r="Y151" i="7" s="1"/>
  <c r="Q150" i="7"/>
  <c r="Y150" i="7" s="1"/>
  <c r="Q149" i="7"/>
  <c r="Y149" i="7" s="1"/>
  <c r="Q148" i="7"/>
  <c r="Y148" i="7" s="1"/>
  <c r="Q147" i="7"/>
  <c r="Y147" i="7" s="1"/>
  <c r="Q146" i="7"/>
  <c r="Y146" i="7" s="1"/>
  <c r="Q145" i="7"/>
  <c r="Y145" i="7" s="1"/>
  <c r="Q144" i="7"/>
  <c r="Y144" i="7" s="1"/>
  <c r="Q143" i="7"/>
  <c r="Y143" i="7" s="1"/>
  <c r="Q142" i="7"/>
  <c r="Y142" i="7" s="1"/>
  <c r="Q141" i="7"/>
  <c r="Y141" i="7" s="1"/>
  <c r="Q140" i="7"/>
  <c r="Y140" i="7" s="1"/>
  <c r="Q139" i="7"/>
  <c r="Y139" i="7" s="1"/>
  <c r="Q138" i="7"/>
  <c r="Y138" i="7" s="1"/>
  <c r="Q137" i="7"/>
  <c r="Y137" i="7" s="1"/>
  <c r="Q136" i="7"/>
  <c r="Y136" i="7" s="1"/>
  <c r="Q135" i="7"/>
  <c r="Y135" i="7" s="1"/>
  <c r="Q134" i="7"/>
  <c r="Y134" i="7" s="1"/>
  <c r="Q133" i="7"/>
  <c r="Y133" i="7" s="1"/>
  <c r="Q132" i="7"/>
  <c r="Y132" i="7" s="1"/>
  <c r="Q131" i="7"/>
  <c r="Y131" i="7" s="1"/>
  <c r="Q130" i="7"/>
  <c r="Y130" i="7" s="1"/>
  <c r="Q129" i="7"/>
  <c r="Y129" i="7" s="1"/>
  <c r="Q128" i="7"/>
  <c r="Y128" i="7" s="1"/>
  <c r="Q127" i="7"/>
  <c r="Y127" i="7" s="1"/>
  <c r="Q126" i="7"/>
  <c r="Y126" i="7" s="1"/>
  <c r="Q125" i="7"/>
  <c r="Y125" i="7" s="1"/>
  <c r="Q124" i="7"/>
  <c r="Y124" i="7" s="1"/>
  <c r="Q123" i="7"/>
  <c r="Y123" i="7" s="1"/>
  <c r="Q122" i="7"/>
  <c r="Y122" i="7" s="1"/>
  <c r="Q121" i="7"/>
  <c r="Y121" i="7" s="1"/>
  <c r="Q120" i="7"/>
  <c r="Y120" i="7" s="1"/>
  <c r="Q119" i="7"/>
  <c r="Y119" i="7" s="1"/>
  <c r="Q118" i="7"/>
  <c r="Y118" i="7" s="1"/>
  <c r="Q117" i="7"/>
  <c r="Y117" i="7" s="1"/>
  <c r="Q116" i="7"/>
  <c r="Y116" i="7" s="1"/>
  <c r="Q115" i="7"/>
  <c r="Y115" i="7" s="1"/>
  <c r="Q114" i="7"/>
  <c r="Y114" i="7" s="1"/>
  <c r="Q113" i="7"/>
  <c r="Y113" i="7" s="1"/>
  <c r="Q112" i="7"/>
  <c r="Y112" i="7" s="1"/>
  <c r="Q111" i="7"/>
  <c r="Y111" i="7" s="1"/>
  <c r="Q110" i="7"/>
  <c r="Y110" i="7" s="1"/>
  <c r="Q109" i="7"/>
  <c r="Y109" i="7" s="1"/>
  <c r="Q108" i="7"/>
  <c r="Y108" i="7" s="1"/>
  <c r="Q107" i="7"/>
  <c r="Y107" i="7" s="1"/>
  <c r="Q106" i="7"/>
  <c r="Y106" i="7" s="1"/>
  <c r="Q105" i="7"/>
  <c r="Y105" i="7" s="1"/>
  <c r="Q104" i="7"/>
  <c r="Y104" i="7" s="1"/>
  <c r="Q103" i="7"/>
  <c r="Y103" i="7" s="1"/>
  <c r="Q102" i="7"/>
  <c r="Y102" i="7" s="1"/>
  <c r="Q101" i="7"/>
  <c r="Y101" i="7" s="1"/>
  <c r="Q100" i="7"/>
  <c r="Y100" i="7" s="1"/>
  <c r="Q99" i="7"/>
  <c r="Y99" i="7" s="1"/>
  <c r="Q98" i="7"/>
  <c r="Y98" i="7" s="1"/>
  <c r="Q97" i="7"/>
  <c r="Y97" i="7" s="1"/>
  <c r="Q96" i="7"/>
  <c r="Y96" i="7" s="1"/>
  <c r="Q95" i="7"/>
  <c r="Y95" i="7" s="1"/>
  <c r="Q94" i="7"/>
  <c r="Y94" i="7" s="1"/>
  <c r="Q93" i="7"/>
  <c r="Y93" i="7" s="1"/>
  <c r="Q92" i="7"/>
  <c r="Y92" i="7" s="1"/>
  <c r="Q91" i="7"/>
  <c r="Y91" i="7" s="1"/>
  <c r="Q90" i="7"/>
  <c r="Y90" i="7" s="1"/>
  <c r="Q89" i="7"/>
  <c r="Y89" i="7" s="1"/>
  <c r="Q88" i="7"/>
  <c r="Y88" i="7" s="1"/>
  <c r="Q87" i="7"/>
  <c r="Y87" i="7" s="1"/>
  <c r="Q86" i="7"/>
  <c r="Y86" i="7" s="1"/>
  <c r="Q85" i="7"/>
  <c r="Y85" i="7" s="1"/>
  <c r="Q84" i="7"/>
  <c r="Y84" i="7" s="1"/>
  <c r="Q83" i="7"/>
  <c r="Y83" i="7" s="1"/>
  <c r="Q82" i="7"/>
  <c r="Y82" i="7" s="1"/>
  <c r="Q81" i="7"/>
  <c r="Y81" i="7" s="1"/>
  <c r="Q80" i="7"/>
  <c r="Y80" i="7" s="1"/>
  <c r="Q79" i="7"/>
  <c r="Y79" i="7" s="1"/>
  <c r="Q78" i="7"/>
  <c r="Y78" i="7" s="1"/>
  <c r="Q77" i="7"/>
  <c r="Y77" i="7" s="1"/>
  <c r="Q76" i="7"/>
  <c r="Y76" i="7" s="1"/>
  <c r="Q75" i="7"/>
  <c r="Y75" i="7" s="1"/>
  <c r="Q74" i="7"/>
  <c r="Y74" i="7" s="1"/>
  <c r="Q73" i="7"/>
  <c r="Y73" i="7" s="1"/>
  <c r="Q72" i="7"/>
  <c r="Y72" i="7" s="1"/>
  <c r="Q71" i="7"/>
  <c r="Y71" i="7" s="1"/>
  <c r="Q70" i="7"/>
  <c r="Y70" i="7" s="1"/>
  <c r="Q69" i="7"/>
  <c r="Y69" i="7" s="1"/>
  <c r="Q68" i="7"/>
  <c r="Y68" i="7" s="1"/>
  <c r="Q67" i="7"/>
  <c r="Y67" i="7" s="1"/>
  <c r="Q66" i="7"/>
  <c r="Y66" i="7" s="1"/>
  <c r="Q65" i="7"/>
  <c r="Y65" i="7" s="1"/>
  <c r="Q64" i="7"/>
  <c r="Y64" i="7" s="1"/>
  <c r="Q63" i="7"/>
  <c r="Y63" i="7" s="1"/>
  <c r="Q62" i="7"/>
  <c r="Y62" i="7" s="1"/>
  <c r="Q61" i="7"/>
  <c r="Y61" i="7" s="1"/>
  <c r="Q60" i="7"/>
  <c r="Y60" i="7" s="1"/>
  <c r="Q59" i="7"/>
  <c r="Y59" i="7" s="1"/>
  <c r="Q58" i="7"/>
  <c r="Y58" i="7" s="1"/>
  <c r="Q57" i="7"/>
  <c r="Y57" i="7" s="1"/>
  <c r="Q56" i="7"/>
  <c r="Y56" i="7" s="1"/>
  <c r="Q55" i="7"/>
  <c r="Y55" i="7" s="1"/>
  <c r="Q54" i="7"/>
  <c r="Y54" i="7" s="1"/>
  <c r="Q53" i="7"/>
  <c r="Y53" i="7" s="1"/>
  <c r="Q52" i="7"/>
  <c r="Y52" i="7" s="1"/>
  <c r="Q51" i="7"/>
  <c r="Y51" i="7" s="1"/>
  <c r="Q50" i="7"/>
  <c r="Y50" i="7" s="1"/>
  <c r="Q49" i="7"/>
  <c r="Y49" i="7" s="1"/>
  <c r="Q48" i="7"/>
  <c r="Y48" i="7" s="1"/>
  <c r="Q47" i="7"/>
  <c r="Y47" i="7" s="1"/>
  <c r="Q46" i="7"/>
  <c r="Y46" i="7" s="1"/>
  <c r="Q45" i="7"/>
  <c r="Y45" i="7" s="1"/>
  <c r="Q44" i="7"/>
  <c r="Y44" i="7" s="1"/>
  <c r="Q43" i="7"/>
  <c r="Y43" i="7" s="1"/>
  <c r="Q42" i="7"/>
  <c r="Y42" i="7" s="1"/>
  <c r="Q41" i="7"/>
  <c r="Y41" i="7" s="1"/>
  <c r="Q40" i="7"/>
  <c r="Y40" i="7" s="1"/>
  <c r="Q39" i="7"/>
  <c r="Y39" i="7" s="1"/>
  <c r="Q38" i="7"/>
  <c r="Y38" i="7" s="1"/>
  <c r="Q37" i="7"/>
  <c r="Y37" i="7" s="1"/>
  <c r="Q36" i="7"/>
  <c r="Y36" i="7" s="1"/>
  <c r="Q35" i="7"/>
  <c r="Y35" i="7" s="1"/>
  <c r="Q34" i="7"/>
  <c r="Y34" i="7" s="1"/>
  <c r="Q33" i="7"/>
  <c r="Y33" i="7" s="1"/>
  <c r="Q32" i="7"/>
  <c r="Y32" i="7" s="1"/>
  <c r="Q31" i="7"/>
  <c r="Y31" i="7" s="1"/>
  <c r="Q30" i="7"/>
  <c r="Y30" i="7" s="1"/>
  <c r="Q29" i="7"/>
  <c r="Y29" i="7" s="1"/>
  <c r="Q28" i="7"/>
  <c r="Y28" i="7" s="1"/>
  <c r="Q27" i="7"/>
  <c r="Y27" i="7" s="1"/>
  <c r="Q26" i="7"/>
  <c r="Y26" i="7" s="1"/>
  <c r="Q25" i="7"/>
  <c r="Y25" i="7" s="1"/>
  <c r="Q24" i="7"/>
  <c r="Y24" i="7" s="1"/>
  <c r="Q23" i="7"/>
  <c r="Y23" i="7" s="1"/>
  <c r="Q22" i="7"/>
  <c r="Y22" i="7" s="1"/>
  <c r="Q21" i="7"/>
  <c r="Y21" i="7" s="1"/>
  <c r="Q20" i="7"/>
  <c r="Y20" i="7" s="1"/>
  <c r="Q19" i="7"/>
  <c r="Y19" i="7" s="1"/>
  <c r="Q18" i="7"/>
  <c r="Y18" i="7" s="1"/>
  <c r="Q17" i="7"/>
  <c r="Y17" i="7" s="1"/>
  <c r="Q16" i="7"/>
  <c r="Y16" i="7" s="1"/>
  <c r="Q15" i="7"/>
  <c r="Y15" i="7" s="1"/>
  <c r="Q14" i="7"/>
  <c r="Y14" i="7" s="1"/>
  <c r="Q13" i="7"/>
  <c r="Y13" i="7" s="1"/>
  <c r="Q12" i="7"/>
  <c r="Y12" i="7" s="1"/>
  <c r="Q11" i="7"/>
  <c r="Y11" i="7" s="1"/>
  <c r="Q10" i="7"/>
  <c r="Y10" i="7" s="1"/>
  <c r="Q9" i="7"/>
  <c r="Y9" i="7" s="1"/>
  <c r="Q8" i="7"/>
  <c r="Y8" i="7" s="1"/>
  <c r="Q7" i="7"/>
  <c r="Y7" i="7" s="1"/>
  <c r="Q6" i="7"/>
  <c r="Y6" i="7" s="1"/>
  <c r="Q5" i="7"/>
  <c r="Y5" i="7" s="1"/>
  <c r="Q4" i="7"/>
  <c r="Y4" i="7" s="1"/>
  <c r="Q169" i="6"/>
  <c r="Y169" i="6" s="1"/>
  <c r="Q168" i="6"/>
  <c r="Y168" i="6" s="1"/>
  <c r="Q167" i="6"/>
  <c r="Y167" i="6" s="1"/>
  <c r="Q166" i="6"/>
  <c r="Y166" i="6" s="1"/>
  <c r="Q165" i="6"/>
  <c r="Y165" i="6" s="1"/>
  <c r="Q164" i="6"/>
  <c r="Y164" i="6" s="1"/>
  <c r="Q163" i="6"/>
  <c r="Y163" i="6" s="1"/>
  <c r="Q162" i="6"/>
  <c r="Y162" i="6" s="1"/>
  <c r="Q161" i="6"/>
  <c r="Y161" i="6" s="1"/>
  <c r="Q160" i="6"/>
  <c r="Y160" i="6" s="1"/>
  <c r="Q159" i="6"/>
  <c r="Y159" i="6" s="1"/>
  <c r="Q158" i="6"/>
  <c r="Y158" i="6" s="1"/>
  <c r="Q157" i="6"/>
  <c r="Y157" i="6" s="1"/>
  <c r="Q156" i="6"/>
  <c r="Y156" i="6" s="1"/>
  <c r="Q155" i="6"/>
  <c r="Y155" i="6" s="1"/>
  <c r="Q154" i="6"/>
  <c r="Y154" i="6" s="1"/>
  <c r="Q153" i="6"/>
  <c r="Y153" i="6" s="1"/>
  <c r="Q152" i="6"/>
  <c r="Y152" i="6" s="1"/>
  <c r="Q151" i="6"/>
  <c r="Y151" i="6" s="1"/>
  <c r="Q150" i="6"/>
  <c r="Y150" i="6" s="1"/>
  <c r="Q149" i="6"/>
  <c r="Y149" i="6" s="1"/>
  <c r="Q148" i="6"/>
  <c r="Y148" i="6" s="1"/>
  <c r="Q147" i="6"/>
  <c r="Y147" i="6" s="1"/>
  <c r="Q146" i="6"/>
  <c r="Y146" i="6" s="1"/>
  <c r="Q145" i="6"/>
  <c r="Y145" i="6" s="1"/>
  <c r="Q144" i="6"/>
  <c r="Y144" i="6" s="1"/>
  <c r="Q143" i="6"/>
  <c r="Y143" i="6" s="1"/>
  <c r="Q142" i="6"/>
  <c r="Y142" i="6" s="1"/>
  <c r="Q141" i="6"/>
  <c r="Y141" i="6" s="1"/>
  <c r="Q140" i="6"/>
  <c r="Y140" i="6" s="1"/>
  <c r="Q139" i="6"/>
  <c r="Y139" i="6" s="1"/>
  <c r="Q138" i="6"/>
  <c r="Y138" i="6" s="1"/>
  <c r="Q137" i="6"/>
  <c r="Y137" i="6" s="1"/>
  <c r="Q136" i="6"/>
  <c r="Y136" i="6" s="1"/>
  <c r="Q135" i="6"/>
  <c r="Y135" i="6" s="1"/>
  <c r="Q134" i="6"/>
  <c r="Y134" i="6" s="1"/>
  <c r="Q133" i="6"/>
  <c r="Y133" i="6" s="1"/>
  <c r="Q132" i="6"/>
  <c r="Y132" i="6" s="1"/>
  <c r="Q131" i="6"/>
  <c r="Y131" i="6" s="1"/>
  <c r="Q130" i="6"/>
  <c r="Y130" i="6" s="1"/>
  <c r="Q129" i="6"/>
  <c r="Y129" i="6" s="1"/>
  <c r="Q128" i="6"/>
  <c r="Y128" i="6" s="1"/>
  <c r="Q127" i="6"/>
  <c r="Y127" i="6" s="1"/>
  <c r="Q126" i="6"/>
  <c r="Y126" i="6" s="1"/>
  <c r="Q125" i="6"/>
  <c r="Y125" i="6" s="1"/>
  <c r="Q124" i="6"/>
  <c r="Y124" i="6" s="1"/>
  <c r="Q123" i="6"/>
  <c r="Y123" i="6" s="1"/>
  <c r="Q122" i="6"/>
  <c r="Y122" i="6" s="1"/>
  <c r="Q121" i="6"/>
  <c r="Y121" i="6" s="1"/>
  <c r="Q120" i="6"/>
  <c r="Y120" i="6" s="1"/>
  <c r="Q119" i="6"/>
  <c r="Y119" i="6" s="1"/>
  <c r="Q118" i="6"/>
  <c r="Y118" i="6" s="1"/>
  <c r="Q117" i="6"/>
  <c r="Y117" i="6" s="1"/>
  <c r="Q116" i="6"/>
  <c r="Y116" i="6" s="1"/>
  <c r="Q115" i="6"/>
  <c r="Y115" i="6" s="1"/>
  <c r="Q114" i="6"/>
  <c r="Y114" i="6" s="1"/>
  <c r="Q113" i="6"/>
  <c r="Y113" i="6" s="1"/>
  <c r="Q112" i="6"/>
  <c r="Y112" i="6" s="1"/>
  <c r="Q111" i="6"/>
  <c r="Y111" i="6" s="1"/>
  <c r="Q110" i="6"/>
  <c r="Y110" i="6" s="1"/>
  <c r="Q109" i="6"/>
  <c r="Y109" i="6" s="1"/>
  <c r="Q108" i="6"/>
  <c r="Y108" i="6" s="1"/>
  <c r="Q107" i="6"/>
  <c r="Y107" i="6" s="1"/>
  <c r="Q106" i="6"/>
  <c r="Y106" i="6" s="1"/>
  <c r="Q105" i="6"/>
  <c r="Y105" i="6" s="1"/>
  <c r="Q104" i="6"/>
  <c r="Y104" i="6" s="1"/>
  <c r="Q103" i="6"/>
  <c r="Y103" i="6" s="1"/>
  <c r="Q102" i="6"/>
  <c r="Y102" i="6" s="1"/>
  <c r="Q101" i="6"/>
  <c r="Y101" i="6" s="1"/>
  <c r="Q100" i="6"/>
  <c r="Y100" i="6" s="1"/>
  <c r="Q99" i="6"/>
  <c r="Y99" i="6" s="1"/>
  <c r="Q98" i="6"/>
  <c r="Y98" i="6" s="1"/>
  <c r="Q97" i="6"/>
  <c r="Y97" i="6" s="1"/>
  <c r="Q96" i="6"/>
  <c r="Y96" i="6" s="1"/>
  <c r="Q95" i="6"/>
  <c r="Y95" i="6" s="1"/>
  <c r="Q94" i="6"/>
  <c r="Y94" i="6" s="1"/>
  <c r="Q93" i="6"/>
  <c r="Y93" i="6" s="1"/>
  <c r="Q92" i="6"/>
  <c r="Y92" i="6" s="1"/>
  <c r="Q91" i="6"/>
  <c r="Y91" i="6" s="1"/>
  <c r="Q90" i="6"/>
  <c r="Y90" i="6" s="1"/>
  <c r="Q89" i="6"/>
  <c r="Y89" i="6" s="1"/>
  <c r="Q88" i="6"/>
  <c r="Y88" i="6" s="1"/>
  <c r="Q87" i="6"/>
  <c r="Y87" i="6" s="1"/>
  <c r="Q86" i="6"/>
  <c r="Y86" i="6" s="1"/>
  <c r="Q85" i="6"/>
  <c r="Y85" i="6" s="1"/>
  <c r="Q84" i="6"/>
  <c r="Y84" i="6" s="1"/>
  <c r="Q83" i="6"/>
  <c r="Y83" i="6" s="1"/>
  <c r="Q82" i="6"/>
  <c r="Y82" i="6" s="1"/>
  <c r="Q81" i="6"/>
  <c r="Y81" i="6" s="1"/>
  <c r="Q80" i="6"/>
  <c r="Y80" i="6" s="1"/>
  <c r="Q79" i="6"/>
  <c r="Y79" i="6" s="1"/>
  <c r="Q78" i="6"/>
  <c r="Y78" i="6" s="1"/>
  <c r="Q77" i="6"/>
  <c r="Y77" i="6" s="1"/>
  <c r="Q76" i="6"/>
  <c r="Y76" i="6" s="1"/>
  <c r="Q75" i="6"/>
  <c r="Y75" i="6" s="1"/>
  <c r="Q74" i="6"/>
  <c r="Y74" i="6" s="1"/>
  <c r="Q73" i="6"/>
  <c r="Y73" i="6" s="1"/>
  <c r="Q72" i="6"/>
  <c r="Y72" i="6" s="1"/>
  <c r="Q71" i="6"/>
  <c r="Y71" i="6" s="1"/>
  <c r="Q70" i="6"/>
  <c r="Y70" i="6" s="1"/>
  <c r="Q69" i="6"/>
  <c r="Y69" i="6" s="1"/>
  <c r="Q68" i="6"/>
  <c r="Y68" i="6" s="1"/>
  <c r="Q67" i="6"/>
  <c r="Y67" i="6" s="1"/>
  <c r="Q66" i="6"/>
  <c r="Y66" i="6" s="1"/>
  <c r="Q65" i="6"/>
  <c r="Y65" i="6" s="1"/>
  <c r="Q64" i="6"/>
  <c r="Y64" i="6" s="1"/>
  <c r="Q63" i="6"/>
  <c r="Y63" i="6" s="1"/>
  <c r="Q62" i="6"/>
  <c r="Y62" i="6" s="1"/>
  <c r="Q61" i="6"/>
  <c r="Y61" i="6" s="1"/>
  <c r="Q60" i="6"/>
  <c r="Y60" i="6" s="1"/>
  <c r="Q59" i="6"/>
  <c r="Y59" i="6" s="1"/>
  <c r="Q58" i="6"/>
  <c r="Y58" i="6" s="1"/>
  <c r="Q57" i="6"/>
  <c r="Y57" i="6" s="1"/>
  <c r="Q56" i="6"/>
  <c r="Y56" i="6" s="1"/>
  <c r="Q55" i="6"/>
  <c r="Y55" i="6" s="1"/>
  <c r="Q54" i="6"/>
  <c r="Y54" i="6" s="1"/>
  <c r="Q53" i="6"/>
  <c r="Y53" i="6" s="1"/>
  <c r="Q52" i="6"/>
  <c r="Y52" i="6" s="1"/>
  <c r="Q51" i="6"/>
  <c r="Y51" i="6" s="1"/>
  <c r="Q50" i="6"/>
  <c r="Y50" i="6" s="1"/>
  <c r="Q49" i="6"/>
  <c r="Y49" i="6" s="1"/>
  <c r="Q48" i="6"/>
  <c r="Y48" i="6" s="1"/>
  <c r="Q47" i="6"/>
  <c r="Y47" i="6" s="1"/>
  <c r="Q46" i="6"/>
  <c r="Y46" i="6" s="1"/>
  <c r="Q45" i="6"/>
  <c r="Y45" i="6" s="1"/>
  <c r="Q44" i="6"/>
  <c r="Y44" i="6" s="1"/>
  <c r="Q43" i="6"/>
  <c r="Y43" i="6" s="1"/>
  <c r="Q42" i="6"/>
  <c r="Y42" i="6" s="1"/>
  <c r="Q41" i="6"/>
  <c r="Y41" i="6" s="1"/>
  <c r="Q40" i="6"/>
  <c r="Y40" i="6" s="1"/>
  <c r="Q39" i="6"/>
  <c r="Y39" i="6" s="1"/>
  <c r="Q38" i="6"/>
  <c r="Y38" i="6" s="1"/>
  <c r="Q37" i="6"/>
  <c r="Y37" i="6" s="1"/>
  <c r="Q36" i="6"/>
  <c r="Y36" i="6" s="1"/>
  <c r="Q35" i="6"/>
  <c r="Y35" i="6" s="1"/>
  <c r="Q34" i="6"/>
  <c r="Y34" i="6" s="1"/>
  <c r="Q33" i="6"/>
  <c r="Y33" i="6" s="1"/>
  <c r="Q32" i="6"/>
  <c r="Y32" i="6" s="1"/>
  <c r="Q31" i="6"/>
  <c r="Y31" i="6" s="1"/>
  <c r="Q30" i="6"/>
  <c r="Y30" i="6" s="1"/>
  <c r="Q29" i="6"/>
  <c r="Y29" i="6" s="1"/>
  <c r="Q28" i="6"/>
  <c r="Y28" i="6" s="1"/>
  <c r="Q27" i="6"/>
  <c r="Y27" i="6" s="1"/>
  <c r="Q26" i="6"/>
  <c r="Y26" i="6" s="1"/>
  <c r="Q25" i="6"/>
  <c r="Y25" i="6" s="1"/>
  <c r="Q24" i="6"/>
  <c r="Y24" i="6" s="1"/>
  <c r="Q23" i="6"/>
  <c r="Y23" i="6" s="1"/>
  <c r="Q22" i="6"/>
  <c r="Y22" i="6" s="1"/>
  <c r="Q21" i="6"/>
  <c r="Y21" i="6" s="1"/>
  <c r="Q20" i="6"/>
  <c r="Y20" i="6" s="1"/>
  <c r="Q19" i="6"/>
  <c r="Y19" i="6" s="1"/>
  <c r="Q18" i="6"/>
  <c r="Y18" i="6" s="1"/>
  <c r="Q17" i="6"/>
  <c r="Y17" i="6" s="1"/>
  <c r="Q16" i="6"/>
  <c r="Y16" i="6" s="1"/>
  <c r="Q15" i="6"/>
  <c r="Y15" i="6" s="1"/>
  <c r="Q14" i="6"/>
  <c r="Y14" i="6" s="1"/>
  <c r="Q13" i="6"/>
  <c r="Y13" i="6" s="1"/>
  <c r="Q12" i="6"/>
  <c r="Y12" i="6" s="1"/>
  <c r="Q11" i="6"/>
  <c r="Y11" i="6" s="1"/>
  <c r="Q10" i="6"/>
  <c r="Y10" i="6" s="1"/>
  <c r="Q9" i="6"/>
  <c r="Y9" i="6" s="1"/>
  <c r="Q8" i="6"/>
  <c r="Y8" i="6" s="1"/>
  <c r="Q7" i="6"/>
  <c r="Y7" i="6" s="1"/>
  <c r="Q6" i="6"/>
  <c r="Y6" i="6" s="1"/>
  <c r="Q5" i="6"/>
  <c r="Y5" i="6" s="1"/>
  <c r="Q4" i="6"/>
  <c r="Y4" i="6" s="1"/>
  <c r="Q169" i="5"/>
  <c r="Y169" i="5" s="1"/>
  <c r="Q168" i="5"/>
  <c r="Y168" i="5" s="1"/>
  <c r="Q167" i="5"/>
  <c r="Y167" i="5" s="1"/>
  <c r="Q166" i="5"/>
  <c r="Y166" i="5" s="1"/>
  <c r="Q165" i="5"/>
  <c r="Y165" i="5" s="1"/>
  <c r="Q164" i="5"/>
  <c r="Y164" i="5" s="1"/>
  <c r="Q163" i="5"/>
  <c r="Y163" i="5" s="1"/>
  <c r="Q162" i="5"/>
  <c r="Y162" i="5" s="1"/>
  <c r="Q161" i="5"/>
  <c r="Y161" i="5" s="1"/>
  <c r="Q160" i="5"/>
  <c r="Y160" i="5" s="1"/>
  <c r="Q159" i="5"/>
  <c r="Y159" i="5" s="1"/>
  <c r="Q158" i="5"/>
  <c r="Y158" i="5" s="1"/>
  <c r="Q157" i="5"/>
  <c r="Y157" i="5" s="1"/>
  <c r="Q156" i="5"/>
  <c r="Y156" i="5" s="1"/>
  <c r="Q155" i="5"/>
  <c r="Y155" i="5" s="1"/>
  <c r="Q154" i="5"/>
  <c r="Y154" i="5" s="1"/>
  <c r="Q153" i="5"/>
  <c r="Y153" i="5" s="1"/>
  <c r="Q152" i="5"/>
  <c r="Y152" i="5" s="1"/>
  <c r="Q151" i="5"/>
  <c r="Y151" i="5" s="1"/>
  <c r="Q150" i="5"/>
  <c r="Y150" i="5" s="1"/>
  <c r="Q149" i="5"/>
  <c r="Y149" i="5" s="1"/>
  <c r="Q148" i="5"/>
  <c r="Y148" i="5" s="1"/>
  <c r="Q147" i="5"/>
  <c r="Y147" i="5" s="1"/>
  <c r="Q146" i="5"/>
  <c r="Y146" i="5" s="1"/>
  <c r="Q145" i="5"/>
  <c r="Y145" i="5" s="1"/>
  <c r="Q144" i="5"/>
  <c r="Y144" i="5" s="1"/>
  <c r="Q143" i="5"/>
  <c r="Y143" i="5" s="1"/>
  <c r="Q142" i="5"/>
  <c r="Y142" i="5" s="1"/>
  <c r="Q141" i="5"/>
  <c r="Y141" i="5" s="1"/>
  <c r="Q140" i="5"/>
  <c r="Y140" i="5" s="1"/>
  <c r="Q139" i="5"/>
  <c r="Y139" i="5" s="1"/>
  <c r="Q138" i="5"/>
  <c r="Y138" i="5" s="1"/>
  <c r="Q137" i="5"/>
  <c r="Y137" i="5" s="1"/>
  <c r="Q136" i="5"/>
  <c r="Y136" i="5" s="1"/>
  <c r="Q135" i="5"/>
  <c r="Y135" i="5" s="1"/>
  <c r="Q134" i="5"/>
  <c r="Y134" i="5" s="1"/>
  <c r="Q133" i="5"/>
  <c r="Y133" i="5" s="1"/>
  <c r="Q132" i="5"/>
  <c r="Y132" i="5" s="1"/>
  <c r="Q131" i="5"/>
  <c r="Y131" i="5" s="1"/>
  <c r="Q130" i="5"/>
  <c r="Y130" i="5" s="1"/>
  <c r="Q129" i="5"/>
  <c r="Y129" i="5" s="1"/>
  <c r="Q128" i="5"/>
  <c r="Y128" i="5" s="1"/>
  <c r="Q127" i="5"/>
  <c r="Y127" i="5" s="1"/>
  <c r="Q126" i="5"/>
  <c r="Y126" i="5" s="1"/>
  <c r="Q125" i="5"/>
  <c r="Y125" i="5" s="1"/>
  <c r="Q124" i="5"/>
  <c r="Y124" i="5" s="1"/>
  <c r="Q123" i="5"/>
  <c r="Y123" i="5" s="1"/>
  <c r="Q122" i="5"/>
  <c r="Y122" i="5" s="1"/>
  <c r="Q121" i="5"/>
  <c r="Y121" i="5" s="1"/>
  <c r="Q120" i="5"/>
  <c r="Y120" i="5" s="1"/>
  <c r="Q119" i="5"/>
  <c r="Y119" i="5" s="1"/>
  <c r="Q118" i="5"/>
  <c r="Y118" i="5" s="1"/>
  <c r="Q117" i="5"/>
  <c r="Y117" i="5" s="1"/>
  <c r="Q116" i="5"/>
  <c r="Y116" i="5" s="1"/>
  <c r="Q115" i="5"/>
  <c r="Y115" i="5" s="1"/>
  <c r="Q114" i="5"/>
  <c r="Y114" i="5" s="1"/>
  <c r="Q113" i="5"/>
  <c r="Y113" i="5" s="1"/>
  <c r="Q112" i="5"/>
  <c r="Y112" i="5" s="1"/>
  <c r="Q111" i="5"/>
  <c r="Y111" i="5" s="1"/>
  <c r="Q110" i="5"/>
  <c r="Y110" i="5" s="1"/>
  <c r="Q109" i="5"/>
  <c r="Y109" i="5" s="1"/>
  <c r="Q108" i="5"/>
  <c r="Y108" i="5" s="1"/>
  <c r="Q107" i="5"/>
  <c r="Y107" i="5" s="1"/>
  <c r="Q106" i="5"/>
  <c r="Y106" i="5" s="1"/>
  <c r="Q105" i="5"/>
  <c r="Y105" i="5" s="1"/>
  <c r="Q104" i="5"/>
  <c r="Y104" i="5" s="1"/>
  <c r="Q103" i="5"/>
  <c r="Y103" i="5" s="1"/>
  <c r="Q102" i="5"/>
  <c r="Y102" i="5" s="1"/>
  <c r="Q101" i="5"/>
  <c r="Y101" i="5" s="1"/>
  <c r="Q100" i="5"/>
  <c r="Y100" i="5" s="1"/>
  <c r="Q99" i="5"/>
  <c r="Y99" i="5" s="1"/>
  <c r="Q98" i="5"/>
  <c r="Y98" i="5" s="1"/>
  <c r="Q97" i="5"/>
  <c r="Y97" i="5" s="1"/>
  <c r="Q96" i="5"/>
  <c r="Y96" i="5" s="1"/>
  <c r="Q95" i="5"/>
  <c r="Y95" i="5" s="1"/>
  <c r="Q94" i="5"/>
  <c r="Y94" i="5" s="1"/>
  <c r="Q93" i="5"/>
  <c r="Y93" i="5" s="1"/>
  <c r="Q92" i="5"/>
  <c r="Y92" i="5" s="1"/>
  <c r="Q91" i="5"/>
  <c r="Y91" i="5" s="1"/>
  <c r="Q90" i="5"/>
  <c r="Y90" i="5" s="1"/>
  <c r="Q89" i="5"/>
  <c r="Y89" i="5" s="1"/>
  <c r="Q88" i="5"/>
  <c r="Y88" i="5" s="1"/>
  <c r="Q87" i="5"/>
  <c r="Y87" i="5" s="1"/>
  <c r="Q86" i="5"/>
  <c r="Y86" i="5" s="1"/>
  <c r="Q85" i="5"/>
  <c r="Y85" i="5" s="1"/>
  <c r="Q84" i="5"/>
  <c r="Y84" i="5" s="1"/>
  <c r="Q83" i="5"/>
  <c r="Y83" i="5" s="1"/>
  <c r="Q82" i="5"/>
  <c r="Y82" i="5" s="1"/>
  <c r="Q81" i="5"/>
  <c r="Y81" i="5" s="1"/>
  <c r="Q80" i="5"/>
  <c r="Y80" i="5" s="1"/>
  <c r="Q79" i="5"/>
  <c r="Y79" i="5" s="1"/>
  <c r="Q78" i="5"/>
  <c r="Y78" i="5" s="1"/>
  <c r="Q77" i="5"/>
  <c r="Y77" i="5" s="1"/>
  <c r="Q76" i="5"/>
  <c r="Y76" i="5" s="1"/>
  <c r="Q75" i="5"/>
  <c r="Y75" i="5" s="1"/>
  <c r="Q74" i="5"/>
  <c r="Y74" i="5" s="1"/>
  <c r="Q73" i="5"/>
  <c r="Y73" i="5" s="1"/>
  <c r="Q72" i="5"/>
  <c r="Y72" i="5" s="1"/>
  <c r="Q71" i="5"/>
  <c r="Y71" i="5" s="1"/>
  <c r="Q70" i="5"/>
  <c r="Y70" i="5" s="1"/>
  <c r="Q69" i="5"/>
  <c r="Y69" i="5" s="1"/>
  <c r="Q68" i="5"/>
  <c r="Y68" i="5" s="1"/>
  <c r="Q67" i="5"/>
  <c r="Y67" i="5" s="1"/>
  <c r="Q66" i="5"/>
  <c r="Y66" i="5" s="1"/>
  <c r="Q65" i="5"/>
  <c r="Y65" i="5" s="1"/>
  <c r="Q64" i="5"/>
  <c r="Y64" i="5" s="1"/>
  <c r="Q63" i="5"/>
  <c r="Y63" i="5" s="1"/>
  <c r="Q62" i="5"/>
  <c r="Y62" i="5" s="1"/>
  <c r="Q61" i="5"/>
  <c r="Y61" i="5" s="1"/>
  <c r="Q60" i="5"/>
  <c r="Y60" i="5" s="1"/>
  <c r="Q59" i="5"/>
  <c r="Y59" i="5" s="1"/>
  <c r="Q58" i="5"/>
  <c r="Y58" i="5" s="1"/>
  <c r="Q57" i="5"/>
  <c r="Y57" i="5" s="1"/>
  <c r="Q56" i="5"/>
  <c r="Y56" i="5" s="1"/>
  <c r="Q55" i="5"/>
  <c r="Y55" i="5" s="1"/>
  <c r="Q54" i="5"/>
  <c r="Y54" i="5" s="1"/>
  <c r="Q53" i="5"/>
  <c r="Y53" i="5" s="1"/>
  <c r="Q52" i="5"/>
  <c r="Y52" i="5" s="1"/>
  <c r="Q51" i="5"/>
  <c r="Y51" i="5" s="1"/>
  <c r="Q50" i="5"/>
  <c r="Y50" i="5" s="1"/>
  <c r="Q49" i="5"/>
  <c r="Y49" i="5" s="1"/>
  <c r="Q48" i="5"/>
  <c r="Y48" i="5" s="1"/>
  <c r="Q47" i="5"/>
  <c r="Y47" i="5" s="1"/>
  <c r="Q46" i="5"/>
  <c r="Y46" i="5" s="1"/>
  <c r="Q45" i="5"/>
  <c r="Y45" i="5" s="1"/>
  <c r="Q44" i="5"/>
  <c r="Y44" i="5" s="1"/>
  <c r="Q43" i="5"/>
  <c r="Y43" i="5" s="1"/>
  <c r="Q42" i="5"/>
  <c r="Y42" i="5" s="1"/>
  <c r="Q41" i="5"/>
  <c r="Y41" i="5" s="1"/>
  <c r="Q40" i="5"/>
  <c r="Y40" i="5" s="1"/>
  <c r="Q39" i="5"/>
  <c r="Y39" i="5" s="1"/>
  <c r="Q38" i="5"/>
  <c r="Y38" i="5" s="1"/>
  <c r="Q37" i="5"/>
  <c r="Y37" i="5" s="1"/>
  <c r="Q36" i="5"/>
  <c r="Y36" i="5" s="1"/>
  <c r="Q35" i="5"/>
  <c r="Y35" i="5" s="1"/>
  <c r="Q34" i="5"/>
  <c r="Y34" i="5" s="1"/>
  <c r="Q33" i="5"/>
  <c r="Y33" i="5" s="1"/>
  <c r="Q32" i="5"/>
  <c r="Y32" i="5" s="1"/>
  <c r="Q31" i="5"/>
  <c r="Y31" i="5" s="1"/>
  <c r="Q30" i="5"/>
  <c r="Y30" i="5" s="1"/>
  <c r="Q29" i="5"/>
  <c r="Y29" i="5" s="1"/>
  <c r="Q28" i="5"/>
  <c r="Y28" i="5" s="1"/>
  <c r="Q27" i="5"/>
  <c r="Y27" i="5" s="1"/>
  <c r="Q26" i="5"/>
  <c r="Y26" i="5" s="1"/>
  <c r="Q25" i="5"/>
  <c r="Y25" i="5" s="1"/>
  <c r="Q24" i="5"/>
  <c r="Y24" i="5" s="1"/>
  <c r="Q23" i="5"/>
  <c r="Y23" i="5" s="1"/>
  <c r="Q22" i="5"/>
  <c r="Y22" i="5" s="1"/>
  <c r="Q21" i="5"/>
  <c r="Y21" i="5" s="1"/>
  <c r="Q20" i="5"/>
  <c r="Y20" i="5" s="1"/>
  <c r="Q19" i="5"/>
  <c r="Y19" i="5" s="1"/>
  <c r="Q18" i="5"/>
  <c r="Y18" i="5" s="1"/>
  <c r="Q17" i="5"/>
  <c r="Y17" i="5" s="1"/>
  <c r="Q16" i="5"/>
  <c r="Y16" i="5" s="1"/>
  <c r="Q15" i="5"/>
  <c r="Y15" i="5" s="1"/>
  <c r="Q14" i="5"/>
  <c r="Y14" i="5" s="1"/>
  <c r="Q13" i="5"/>
  <c r="Y13" i="5" s="1"/>
  <c r="Q12" i="5"/>
  <c r="Y12" i="5" s="1"/>
  <c r="Q11" i="5"/>
  <c r="Y11" i="5" s="1"/>
  <c r="Q10" i="5"/>
  <c r="Y10" i="5" s="1"/>
  <c r="Q9" i="5"/>
  <c r="Y9" i="5" s="1"/>
  <c r="Q8" i="5"/>
  <c r="Y8" i="5" s="1"/>
  <c r="Q7" i="5"/>
  <c r="Y7" i="5" s="1"/>
  <c r="Q6" i="5"/>
  <c r="Y6" i="5" s="1"/>
  <c r="Q5" i="5"/>
  <c r="Y5" i="5" s="1"/>
  <c r="Q4" i="5"/>
  <c r="Y4" i="5" s="1"/>
  <c r="Q171" i="14" l="1"/>
  <c r="Y4" i="14"/>
  <c r="Y172" i="14" s="1"/>
  <c r="Q171" i="13"/>
  <c r="Y4" i="13"/>
  <c r="Y172" i="13" s="1"/>
  <c r="Q172" i="12"/>
  <c r="Y4" i="12"/>
  <c r="Y172" i="12" s="1"/>
  <c r="Q172" i="11"/>
  <c r="Y4" i="11"/>
  <c r="Y172" i="11" s="1"/>
  <c r="Q172" i="10"/>
  <c r="Y4" i="10"/>
  <c r="Q172" i="9"/>
  <c r="Y4" i="9"/>
  <c r="Q171" i="8"/>
  <c r="Y4" i="8"/>
  <c r="Y172" i="8" s="1"/>
  <c r="Y172" i="10"/>
  <c r="Y172" i="9"/>
  <c r="Y172" i="7"/>
  <c r="Y172" i="6"/>
  <c r="Y172" i="5"/>
  <c r="Q172" i="5"/>
  <c r="Q172" i="7"/>
  <c r="Q172" i="6"/>
  <c r="Q5" i="4"/>
  <c r="Y5" i="4" s="1"/>
  <c r="Q6" i="4"/>
  <c r="Y6" i="4" s="1"/>
  <c r="Q7" i="4"/>
  <c r="Y7" i="4" s="1"/>
  <c r="Q8" i="4"/>
  <c r="Y8" i="4" s="1"/>
  <c r="Q9" i="4"/>
  <c r="Y9" i="4" s="1"/>
  <c r="Q10" i="4"/>
  <c r="Y10" i="4" s="1"/>
  <c r="Q11" i="4"/>
  <c r="Y11" i="4" s="1"/>
  <c r="Q12" i="4"/>
  <c r="Y12" i="4" s="1"/>
  <c r="Q13" i="4"/>
  <c r="Y13" i="4" s="1"/>
  <c r="Q14" i="4"/>
  <c r="Y14" i="4" s="1"/>
  <c r="Q15" i="4"/>
  <c r="Y15" i="4" s="1"/>
  <c r="Q16" i="4"/>
  <c r="Y16" i="4" s="1"/>
  <c r="Q17" i="4"/>
  <c r="Y17" i="4" s="1"/>
  <c r="Q18" i="4"/>
  <c r="Y18" i="4" s="1"/>
  <c r="Q19" i="4"/>
  <c r="Y19" i="4" s="1"/>
  <c r="Q20" i="4"/>
  <c r="Y20" i="4" s="1"/>
  <c r="Q21" i="4"/>
  <c r="Y21" i="4" s="1"/>
  <c r="Q22" i="4"/>
  <c r="Y22" i="4" s="1"/>
  <c r="Q23" i="4"/>
  <c r="Y23" i="4" s="1"/>
  <c r="Q24" i="4"/>
  <c r="Y24" i="4" s="1"/>
  <c r="Q25" i="4"/>
  <c r="Y25" i="4" s="1"/>
  <c r="Q26" i="4"/>
  <c r="Y26" i="4" s="1"/>
  <c r="Q27" i="4"/>
  <c r="Y27" i="4" s="1"/>
  <c r="Q28" i="4"/>
  <c r="Y28" i="4" s="1"/>
  <c r="Q29" i="4"/>
  <c r="Y29" i="4" s="1"/>
  <c r="Q30" i="4"/>
  <c r="Y30" i="4" s="1"/>
  <c r="Q31" i="4"/>
  <c r="Y31" i="4" s="1"/>
  <c r="Q32" i="4"/>
  <c r="Y32" i="4" s="1"/>
  <c r="Q33" i="4"/>
  <c r="Y33" i="4" s="1"/>
  <c r="Q34" i="4"/>
  <c r="Y34" i="4" s="1"/>
  <c r="Q35" i="4"/>
  <c r="Y35" i="4" s="1"/>
  <c r="Q36" i="4"/>
  <c r="Y36" i="4" s="1"/>
  <c r="Q37" i="4"/>
  <c r="Y37" i="4" s="1"/>
  <c r="Q38" i="4"/>
  <c r="Y38" i="4" s="1"/>
  <c r="Q39" i="4"/>
  <c r="Y39" i="4" s="1"/>
  <c r="Q40" i="4"/>
  <c r="Y40" i="4" s="1"/>
  <c r="Q41" i="4"/>
  <c r="Y41" i="4" s="1"/>
  <c r="Q42" i="4"/>
  <c r="Y42" i="4" s="1"/>
  <c r="Q43" i="4"/>
  <c r="Y43" i="4" s="1"/>
  <c r="Q44" i="4"/>
  <c r="Y44" i="4" s="1"/>
  <c r="Q45" i="4"/>
  <c r="Y45" i="4" s="1"/>
  <c r="Q46" i="4"/>
  <c r="Y46" i="4" s="1"/>
  <c r="Q47" i="4"/>
  <c r="Y47" i="4" s="1"/>
  <c r="Q48" i="4"/>
  <c r="Y48" i="4" s="1"/>
  <c r="Q49" i="4"/>
  <c r="Y49" i="4" s="1"/>
  <c r="Q50" i="4"/>
  <c r="Y50" i="4" s="1"/>
  <c r="Q51" i="4"/>
  <c r="Y51" i="4" s="1"/>
  <c r="Q52" i="4"/>
  <c r="Y52" i="4" s="1"/>
  <c r="Q53" i="4"/>
  <c r="Y53" i="4" s="1"/>
  <c r="Q54" i="4"/>
  <c r="Y54" i="4" s="1"/>
  <c r="Q55" i="4"/>
  <c r="Y55" i="4" s="1"/>
  <c r="Q56" i="4"/>
  <c r="Y56" i="4" s="1"/>
  <c r="Q57" i="4"/>
  <c r="Y57" i="4" s="1"/>
  <c r="Q58" i="4"/>
  <c r="Y58" i="4" s="1"/>
  <c r="Q59" i="4"/>
  <c r="Y59" i="4" s="1"/>
  <c r="Q60" i="4"/>
  <c r="Y60" i="4" s="1"/>
  <c r="Q61" i="4"/>
  <c r="Y61" i="4" s="1"/>
  <c r="Q62" i="4"/>
  <c r="Y62" i="4" s="1"/>
  <c r="Q63" i="4"/>
  <c r="Y63" i="4" s="1"/>
  <c r="Q64" i="4"/>
  <c r="Y64" i="4" s="1"/>
  <c r="Q65" i="4"/>
  <c r="Y65" i="4" s="1"/>
  <c r="Q66" i="4"/>
  <c r="Y66" i="4" s="1"/>
  <c r="Q67" i="4"/>
  <c r="Y67" i="4" s="1"/>
  <c r="Q68" i="4"/>
  <c r="Y68" i="4" s="1"/>
  <c r="Q69" i="4"/>
  <c r="Y69" i="4" s="1"/>
  <c r="Q70" i="4"/>
  <c r="Y70" i="4" s="1"/>
  <c r="Q71" i="4"/>
  <c r="Y71" i="4" s="1"/>
  <c r="Q72" i="4"/>
  <c r="Y72" i="4" s="1"/>
  <c r="Q73" i="4"/>
  <c r="Y73" i="4" s="1"/>
  <c r="Q74" i="4"/>
  <c r="Y74" i="4" s="1"/>
  <c r="Q75" i="4"/>
  <c r="Y75" i="4" s="1"/>
  <c r="Q76" i="4"/>
  <c r="Y76" i="4" s="1"/>
  <c r="Q77" i="4"/>
  <c r="Y77" i="4" s="1"/>
  <c r="Q78" i="4"/>
  <c r="Y78" i="4" s="1"/>
  <c r="Q79" i="4"/>
  <c r="Y79" i="4" s="1"/>
  <c r="Q80" i="4"/>
  <c r="Y80" i="4" s="1"/>
  <c r="Q81" i="4"/>
  <c r="Y81" i="4" s="1"/>
  <c r="Q82" i="4"/>
  <c r="Y82" i="4" s="1"/>
  <c r="Q83" i="4"/>
  <c r="Y83" i="4" s="1"/>
  <c r="Q84" i="4"/>
  <c r="Y84" i="4" s="1"/>
  <c r="Q85" i="4"/>
  <c r="Y85" i="4" s="1"/>
  <c r="Q86" i="4"/>
  <c r="Y86" i="4" s="1"/>
  <c r="Q87" i="4"/>
  <c r="Y87" i="4" s="1"/>
  <c r="Q88" i="4"/>
  <c r="Y88" i="4" s="1"/>
  <c r="Q89" i="4"/>
  <c r="Y89" i="4" s="1"/>
  <c r="Q90" i="4"/>
  <c r="Y90" i="4" s="1"/>
  <c r="Q91" i="4"/>
  <c r="Y91" i="4" s="1"/>
  <c r="Q92" i="4"/>
  <c r="Y92" i="4" s="1"/>
  <c r="Q93" i="4"/>
  <c r="Y93" i="4" s="1"/>
  <c r="Q94" i="4"/>
  <c r="Y94" i="4" s="1"/>
  <c r="Q95" i="4"/>
  <c r="Y95" i="4" s="1"/>
  <c r="Q96" i="4"/>
  <c r="Y96" i="4" s="1"/>
  <c r="Q97" i="4"/>
  <c r="Y97" i="4" s="1"/>
  <c r="Q98" i="4"/>
  <c r="Y98" i="4" s="1"/>
  <c r="Q99" i="4"/>
  <c r="Y99" i="4" s="1"/>
  <c r="Q100" i="4"/>
  <c r="Y100" i="4" s="1"/>
  <c r="Q101" i="4"/>
  <c r="Y101" i="4" s="1"/>
  <c r="Q102" i="4"/>
  <c r="Y102" i="4" s="1"/>
  <c r="Q103" i="4"/>
  <c r="Y103" i="4" s="1"/>
  <c r="Q104" i="4"/>
  <c r="Y104" i="4" s="1"/>
  <c r="Q105" i="4"/>
  <c r="Y105" i="4" s="1"/>
  <c r="Q106" i="4"/>
  <c r="Y106" i="4" s="1"/>
  <c r="Q107" i="4"/>
  <c r="Y107" i="4" s="1"/>
  <c r="Q108" i="4"/>
  <c r="Y108" i="4" s="1"/>
  <c r="Q109" i="4"/>
  <c r="Y109" i="4" s="1"/>
  <c r="Q110" i="4"/>
  <c r="Y110" i="4" s="1"/>
  <c r="Q111" i="4"/>
  <c r="Y111" i="4" s="1"/>
  <c r="Q112" i="4"/>
  <c r="Y112" i="4" s="1"/>
  <c r="Q113" i="4"/>
  <c r="Y113" i="4" s="1"/>
  <c r="Q114" i="4"/>
  <c r="Y114" i="4" s="1"/>
  <c r="Q115" i="4"/>
  <c r="Y115" i="4" s="1"/>
  <c r="Q116" i="4"/>
  <c r="Y116" i="4" s="1"/>
  <c r="Q117" i="4"/>
  <c r="Y117" i="4" s="1"/>
  <c r="Q118" i="4"/>
  <c r="Y118" i="4" s="1"/>
  <c r="Q119" i="4"/>
  <c r="Y119" i="4" s="1"/>
  <c r="Q120" i="4"/>
  <c r="Y120" i="4" s="1"/>
  <c r="Q121" i="4"/>
  <c r="Y121" i="4" s="1"/>
  <c r="Q122" i="4"/>
  <c r="Y122" i="4" s="1"/>
  <c r="Q123" i="4"/>
  <c r="Y123" i="4" s="1"/>
  <c r="Q124" i="4"/>
  <c r="Y124" i="4" s="1"/>
  <c r="Q125" i="4"/>
  <c r="Y125" i="4" s="1"/>
  <c r="Q126" i="4"/>
  <c r="Y126" i="4" s="1"/>
  <c r="Q127" i="4"/>
  <c r="Y127" i="4" s="1"/>
  <c r="Q128" i="4"/>
  <c r="Y128" i="4" s="1"/>
  <c r="Q129" i="4"/>
  <c r="Y129" i="4" s="1"/>
  <c r="Q130" i="4"/>
  <c r="Y130" i="4" s="1"/>
  <c r="Q131" i="4"/>
  <c r="Y131" i="4" s="1"/>
  <c r="Q132" i="4"/>
  <c r="Y132" i="4" s="1"/>
  <c r="Q133" i="4"/>
  <c r="Y133" i="4" s="1"/>
  <c r="Q134" i="4"/>
  <c r="Y134" i="4" s="1"/>
  <c r="Q135" i="4"/>
  <c r="Y135" i="4" s="1"/>
  <c r="Q136" i="4"/>
  <c r="Y136" i="4" s="1"/>
  <c r="Q137" i="4"/>
  <c r="Y137" i="4" s="1"/>
  <c r="Q138" i="4"/>
  <c r="Y138" i="4" s="1"/>
  <c r="Q139" i="4"/>
  <c r="Y139" i="4" s="1"/>
  <c r="Q140" i="4"/>
  <c r="Y140" i="4" s="1"/>
  <c r="Q141" i="4"/>
  <c r="Y141" i="4" s="1"/>
  <c r="Q142" i="4"/>
  <c r="Y142" i="4" s="1"/>
  <c r="Q143" i="4"/>
  <c r="Y143" i="4" s="1"/>
  <c r="Q144" i="4"/>
  <c r="Y144" i="4" s="1"/>
  <c r="Q145" i="4"/>
  <c r="Y145" i="4" s="1"/>
  <c r="Q146" i="4"/>
  <c r="Y146" i="4" s="1"/>
  <c r="Q147" i="4"/>
  <c r="Y147" i="4" s="1"/>
  <c r="Q148" i="4"/>
  <c r="Y148" i="4" s="1"/>
  <c r="Q149" i="4"/>
  <c r="Y149" i="4" s="1"/>
  <c r="Q150" i="4"/>
  <c r="Y150" i="4" s="1"/>
  <c r="Q151" i="4"/>
  <c r="Y151" i="4" s="1"/>
  <c r="Q152" i="4"/>
  <c r="Y152" i="4" s="1"/>
  <c r="Q153" i="4"/>
  <c r="Y153" i="4" s="1"/>
  <c r="Q154" i="4"/>
  <c r="Y154" i="4" s="1"/>
  <c r="Q155" i="4"/>
  <c r="Y155" i="4" s="1"/>
  <c r="Q156" i="4"/>
  <c r="Y156" i="4" s="1"/>
  <c r="Q157" i="4"/>
  <c r="Y157" i="4" s="1"/>
  <c r="Q158" i="4"/>
  <c r="Y158" i="4" s="1"/>
  <c r="Q159" i="4"/>
  <c r="Y159" i="4" s="1"/>
  <c r="Q160" i="4"/>
  <c r="Y160" i="4" s="1"/>
  <c r="Q161" i="4"/>
  <c r="Y161" i="4" s="1"/>
  <c r="Q162" i="4"/>
  <c r="Y162" i="4" s="1"/>
  <c r="Q163" i="4"/>
  <c r="Y163" i="4" s="1"/>
  <c r="Q164" i="4"/>
  <c r="Y164" i="4" s="1"/>
  <c r="Q165" i="4"/>
  <c r="Y165" i="4" s="1"/>
  <c r="Q166" i="4"/>
  <c r="Y166" i="4" s="1"/>
  <c r="Q167" i="4"/>
  <c r="Y167" i="4" s="1"/>
  <c r="Q168" i="4"/>
  <c r="Y168" i="4" s="1"/>
  <c r="Q169" i="4"/>
  <c r="Y169" i="4" s="1"/>
  <c r="Q4" i="4"/>
  <c r="Q172" i="4" l="1"/>
  <c r="Y4" i="4"/>
  <c r="Y172" i="4" s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Q4" i="1"/>
  <c r="Q172" i="1" s="1"/>
  <c r="Y4" i="1" l="1"/>
  <c r="Y172" i="1"/>
</calcChain>
</file>

<file path=xl/sharedStrings.xml><?xml version="1.0" encoding="utf-8"?>
<sst xmlns="http://schemas.openxmlformats.org/spreadsheetml/2006/main" count="2801" uniqueCount="312">
  <si>
    <t>№п/п</t>
  </si>
  <si>
    <t>Адрес</t>
  </si>
  <si>
    <t>итого, руб.</t>
  </si>
  <si>
    <t>Виды работ</t>
  </si>
  <si>
    <t>50 летия ВЛКСМ ул., д.10б</t>
  </si>
  <si>
    <t>50 летия ВЛКСМ ул., д.10в</t>
  </si>
  <si>
    <t>50 летия ВЛКСМ ул., д.10г</t>
  </si>
  <si>
    <t>50 летия ВЛКСМ ул., д.2</t>
  </si>
  <si>
    <t>50 летия ВЛКСМ ул., д.2а</t>
  </si>
  <si>
    <t>50 летия ВЛКСМ ул., д.4</t>
  </si>
  <si>
    <t>50 летия ВЛКСМ ул., д.4а</t>
  </si>
  <si>
    <t>50 летия ВЛКСМ ул., д.4б</t>
  </si>
  <si>
    <t>50 летия ВЛКСМ ул., д.4в</t>
  </si>
  <si>
    <t>50 летия ВЛКСМ ул., д.5/16</t>
  </si>
  <si>
    <t>Аржакова ул., д.14а</t>
  </si>
  <si>
    <t>Аржакова ул., д.16</t>
  </si>
  <si>
    <t>Аржакова ул., д.18/2</t>
  </si>
  <si>
    <t>Аржакова ул., д.3</t>
  </si>
  <si>
    <t xml:space="preserve">Аржакова ул., д.5       </t>
  </si>
  <si>
    <t>Аржакова ул., д.5а</t>
  </si>
  <si>
    <t>Горького ул. , д.6</t>
  </si>
  <si>
    <t>Горького ул., д.1</t>
  </si>
  <si>
    <t>Горького ул., д.25</t>
  </si>
  <si>
    <t>Горького ул., д.25а</t>
  </si>
  <si>
    <t>Горького ул., д.25б</t>
  </si>
  <si>
    <t>Горького ул., д.27</t>
  </si>
  <si>
    <t>Горького ул., д.29</t>
  </si>
  <si>
    <t>Горького ул., д.3</t>
  </si>
  <si>
    <t>Горького ул., д.4</t>
  </si>
  <si>
    <t>Горького ул., д.4б</t>
  </si>
  <si>
    <t>Горького ул., д.4в</t>
  </si>
  <si>
    <t>Горького ул., д.62а</t>
  </si>
  <si>
    <t>Горького ул., д.6а</t>
  </si>
  <si>
    <t>Горького ул., д.6б</t>
  </si>
  <si>
    <t>Гражданская ул., д.1</t>
  </si>
  <si>
    <t>Дворцовый пр-д, д4.</t>
  </si>
  <si>
    <t>Декабристов ул., д,18</t>
  </si>
  <si>
    <t>Декабристов ул., д.20</t>
  </si>
  <si>
    <t>Дзержинского ул., д.10</t>
  </si>
  <si>
    <t>Дзержинского ул., д.12/2</t>
  </si>
  <si>
    <t>Дзержинского ул., д.15</t>
  </si>
  <si>
    <t>Дзержинского ул., д.15а</t>
  </si>
  <si>
    <t>Дзержинского ул., д.16/1</t>
  </si>
  <si>
    <t>Дзержинского ул., д.18</t>
  </si>
  <si>
    <t>Дзержинского ул., д.20</t>
  </si>
  <si>
    <t>Дзержинского ул., д.22</t>
  </si>
  <si>
    <t>Дзержинского ул., д.24/2</t>
  </si>
  <si>
    <t>Дзержинского ул., д.25</t>
  </si>
  <si>
    <t>Дзержинского ул., д.28/2</t>
  </si>
  <si>
    <t>Дзержинского ул., д.30/1</t>
  </si>
  <si>
    <t>Дзержинского ул., д.32</t>
  </si>
  <si>
    <t>Дзержинского ул., д.4</t>
  </si>
  <si>
    <t>Дзержинского ул., д.6</t>
  </si>
  <si>
    <t>Дзержинского ул., д.6а</t>
  </si>
  <si>
    <t>Дзержинского ул., д.7</t>
  </si>
  <si>
    <t>Дзержинского ул., д.8а</t>
  </si>
  <si>
    <t xml:space="preserve">Калининградская ул., д.14а  </t>
  </si>
  <si>
    <t>Калининградская ул., д.17/4</t>
  </si>
  <si>
    <t>Калининградская ул., д.4</t>
  </si>
  <si>
    <t>Калининградская ул., д.6</t>
  </si>
  <si>
    <t>Калининградский пр-д, д.2</t>
  </si>
  <si>
    <t>Коммунальная ул., д.14</t>
  </si>
  <si>
    <t>Коммунальная ул., д.28</t>
  </si>
  <si>
    <t>Коммунальная ул., д.30</t>
  </si>
  <si>
    <t>Коммунальная ул., д.32</t>
  </si>
  <si>
    <t>Коммунальная ул., д.34/7</t>
  </si>
  <si>
    <t>Коммунальная ул., д.36/8</t>
  </si>
  <si>
    <t>Коммунальная ул., д.38</t>
  </si>
  <si>
    <t>Коммунальная ул., д.42</t>
  </si>
  <si>
    <t>Кооперативная ул., д.10</t>
  </si>
  <si>
    <t>Кооперативная ул., д.12</t>
  </si>
  <si>
    <t>Кооперативная ул., д.14</t>
  </si>
  <si>
    <t>Кооперативная ул., д.16/2</t>
  </si>
  <si>
    <t>Кооперативная ул., д.2/3</t>
  </si>
  <si>
    <t>Кооперативная ул., д.4</t>
  </si>
  <si>
    <t>Кооперативная ул., д.6</t>
  </si>
  <si>
    <t>Кооперативная ул., д.8</t>
  </si>
  <si>
    <t>Королёва пр-т д.6а</t>
  </si>
  <si>
    <t>Королева пр-т, д.10</t>
  </si>
  <si>
    <t>Королева пр-т, д.10а</t>
  </si>
  <si>
    <t>Королева пр-т, д.12</t>
  </si>
  <si>
    <t>Королева пр-т, д.12а</t>
  </si>
  <si>
    <t>Королева пр-т, д.20</t>
  </si>
  <si>
    <t>Королева пр-т, д.20а</t>
  </si>
  <si>
    <t>Королева пр-т, д.22</t>
  </si>
  <si>
    <t>Королева пр-т, д.24</t>
  </si>
  <si>
    <t>Королева пр-т, д.4</t>
  </si>
  <si>
    <t>Королева пр-т, д.6</t>
  </si>
  <si>
    <t>Королева пр-т, д.6б</t>
  </si>
  <si>
    <t>Королева пр-т, д.6в</t>
  </si>
  <si>
    <t>Королева пр-т, д.8</t>
  </si>
  <si>
    <t>Королева пр-т, д.8а</t>
  </si>
  <si>
    <t>Космонавтов пр-т, д.22/10</t>
  </si>
  <si>
    <t>Макаренко пр-д, д.10</t>
  </si>
  <si>
    <t>Макаренко пр-д, д.12</t>
  </si>
  <si>
    <t>Макаренко пр-д, д.12а</t>
  </si>
  <si>
    <t>Макаренко пр-д, д.14/16</t>
  </si>
  <si>
    <t>Макаренко пр-д, д.6</t>
  </si>
  <si>
    <t>Макаренко пр-д, д.6а</t>
  </si>
  <si>
    <t>Макаренко пр-д, д.6б</t>
  </si>
  <si>
    <t>Макаренко пр-д, д.8</t>
  </si>
  <si>
    <t>Макаренко пр-д, д.8а</t>
  </si>
  <si>
    <t>Матросова пр-д, д.1а</t>
  </si>
  <si>
    <t>Матросова пр-д, д.3</t>
  </si>
  <si>
    <t>Матросова пр-д, д.5</t>
  </si>
  <si>
    <t>Матросова пр-д, д.5а</t>
  </si>
  <si>
    <t>Мичурина ул., д.1</t>
  </si>
  <si>
    <t>Мичурина ул., д.11</t>
  </si>
  <si>
    <t>Мичурина ул., д.12</t>
  </si>
  <si>
    <t>Мичурина ул., д.13</t>
  </si>
  <si>
    <t>Мичурина ул., д.15</t>
  </si>
  <si>
    <t>Мичурина ул., д.16</t>
  </si>
  <si>
    <t>Мичурина ул., д.17</t>
  </si>
  <si>
    <t>Мичурина ул., д.1а</t>
  </si>
  <si>
    <t>Мичурина ул., д.1 б</t>
  </si>
  <si>
    <t>Мичурина ул., д.2</t>
  </si>
  <si>
    <t>Мичурина ул., д.2а к.1</t>
  </si>
  <si>
    <t>Мичурина ул., д.2а к.2</t>
  </si>
  <si>
    <t>Мичурина ул., д.3</t>
  </si>
  <si>
    <t>Мичурина ул., д.4</t>
  </si>
  <si>
    <t>Мичурина ул., д.5</t>
  </si>
  <si>
    <t>Мичурина ул., д.6</t>
  </si>
  <si>
    <t>Мичурина ул., д.7</t>
  </si>
  <si>
    <t>Мичурина ул., д.7 б</t>
  </si>
  <si>
    <t>Мичурина ул., д.8</t>
  </si>
  <si>
    <t>Мичурина ул., д.9</t>
  </si>
  <si>
    <t>Мичурина ул., д.9а</t>
  </si>
  <si>
    <t>Октябрьский б-р, д.41</t>
  </si>
  <si>
    <t>Полевой пр-д , д.6</t>
  </si>
  <si>
    <t>Рабочая 1-я ул., д.1</t>
  </si>
  <si>
    <t>Рабочая 1-я ул., д.2б</t>
  </si>
  <si>
    <t>Разина ул., д.6</t>
  </si>
  <si>
    <t>Стадионная ул., д.2</t>
  </si>
  <si>
    <t>Стадионная ул., д.2а</t>
  </si>
  <si>
    <t>Стадионная ул., д.4</t>
  </si>
  <si>
    <t>Стадионная ул., д.8</t>
  </si>
  <si>
    <t>Строителей ул., д.11</t>
  </si>
  <si>
    <t>Строителей ул., д.13</t>
  </si>
  <si>
    <t>Строителей ул., д.17</t>
  </si>
  <si>
    <t>Строителей ул., д.19</t>
  </si>
  <si>
    <t>Строителей ул., д.3</t>
  </si>
  <si>
    <t>Строителей ул., д.5</t>
  </si>
  <si>
    <t>Строителей ул., д.9</t>
  </si>
  <si>
    <t>Суворова ул., д.10</t>
  </si>
  <si>
    <t>Суворова ул., д.11</t>
  </si>
  <si>
    <t>Суворова ул., д.11а</t>
  </si>
  <si>
    <t>Суворова ул., д.12</t>
  </si>
  <si>
    <t>Суворова ул., д.13</t>
  </si>
  <si>
    <t>Суворова ул., д.14</t>
  </si>
  <si>
    <t>Суворова ул., д.15</t>
  </si>
  <si>
    <t>Суворова ул., д.16а</t>
  </si>
  <si>
    <t>Суворова ул., д.17</t>
  </si>
  <si>
    <t>Суворова ул., д.17б</t>
  </si>
  <si>
    <t>Суворова ул., д.19</t>
  </si>
  <si>
    <t>Суворова ул., д.20</t>
  </si>
  <si>
    <t xml:space="preserve">Суворова ул., д.4,      </t>
  </si>
  <si>
    <t xml:space="preserve">Суворова ул., д.5/1       </t>
  </si>
  <si>
    <t>Суворова ул., д.8</t>
  </si>
  <si>
    <t>Суворова ул., д.8а</t>
  </si>
  <si>
    <t xml:space="preserve">Суворова ул., д.9       </t>
  </si>
  <si>
    <t>Суворова ул., д.9а</t>
  </si>
  <si>
    <t>Суворова ул., д.9б</t>
  </si>
  <si>
    <t>Коммунальная ул., д. 12</t>
  </si>
  <si>
    <t>Коммунальная ул., д. 13</t>
  </si>
  <si>
    <t>Марины Цветаевой, д. 1Б</t>
  </si>
  <si>
    <t>Комитетская, д. 7</t>
  </si>
  <si>
    <t>Тихонравова, д.38/2</t>
  </si>
  <si>
    <t>Комитетский лес, д.18/2</t>
  </si>
  <si>
    <t>ИТОГО</t>
  </si>
  <si>
    <t xml:space="preserve">        Суворова ул., д.6                        </t>
  </si>
  <si>
    <t xml:space="preserve">      Суворова ул., д.3             </t>
  </si>
  <si>
    <t>ППР на 2016 год                ЯНВАРЬ</t>
  </si>
  <si>
    <t>ремонт кровли, м2/руб.</t>
  </si>
  <si>
    <t>ремонт подъездов, шт./руб.</t>
  </si>
  <si>
    <r>
      <t>утепление фасада, м</t>
    </r>
    <r>
      <rPr>
        <b/>
        <sz val="11"/>
        <color theme="1"/>
        <rFont val="Calibri"/>
        <family val="2"/>
        <charset val="204"/>
      </rPr>
      <t>²/руб.</t>
    </r>
  </si>
  <si>
    <t>ремонт дымоходов и вентшахт, шт./руб.</t>
  </si>
  <si>
    <t>ремонт надбалконных плит, шт./руб.</t>
  </si>
  <si>
    <t>ремонт балконов, шт./руб.</t>
  </si>
  <si>
    <t>ремонт подъездных козырьков, шт./руб.</t>
  </si>
  <si>
    <t>замена светильников, шт./руб.</t>
  </si>
  <si>
    <t>ремонт мусорокамер, шт./руб.</t>
  </si>
  <si>
    <t>ремонт межпанельных швов, м.п./руб.</t>
  </si>
  <si>
    <r>
      <t>ремонт отмостки, м</t>
    </r>
    <r>
      <rPr>
        <b/>
        <sz val="11"/>
        <color theme="1"/>
        <rFont val="Calibri"/>
        <family val="2"/>
        <charset val="204"/>
      </rPr>
      <t>²/руб.</t>
    </r>
  </si>
  <si>
    <t>поверка ОДПУ, шт./руб.</t>
  </si>
  <si>
    <t>установка пандусов, шт./руб.</t>
  </si>
  <si>
    <t>непредвиденные работы, руб.</t>
  </si>
  <si>
    <t>работы по договорам, руб.</t>
  </si>
  <si>
    <t>ВДПО</t>
  </si>
  <si>
    <t>ВДГО</t>
  </si>
  <si>
    <t>ПСГ</t>
  </si>
  <si>
    <t>Подъем-1</t>
  </si>
  <si>
    <t>п.1,2</t>
  </si>
  <si>
    <t>свет.20шт</t>
  </si>
  <si>
    <t>п.1,2,3</t>
  </si>
  <si>
    <t>п1,2,3</t>
  </si>
  <si>
    <t>свет24шт</t>
  </si>
  <si>
    <t>свет20шт.</t>
  </si>
  <si>
    <t>свет24шт.</t>
  </si>
  <si>
    <t>свет30шт.</t>
  </si>
  <si>
    <t>п.1</t>
  </si>
  <si>
    <t>п1,2</t>
  </si>
  <si>
    <t>примечание</t>
  </si>
  <si>
    <t>утепление фасада,руб.</t>
  </si>
  <si>
    <t>ППР на 2016 год                ФЕВРАЛЬ</t>
  </si>
  <si>
    <t>непредвиденные расходы, руб.</t>
  </si>
  <si>
    <t>п1</t>
  </si>
  <si>
    <t>30шт</t>
  </si>
  <si>
    <t>18шт</t>
  </si>
  <si>
    <t>24шт</t>
  </si>
  <si>
    <t>ППР на 2016 год               МАРТ</t>
  </si>
  <si>
    <t>ППР на 2016 год                АПРЕЛЬ</t>
  </si>
  <si>
    <t>ППР на 2016 год                МАЙ</t>
  </si>
  <si>
    <t>ППР на 2016 год                ИЮНЬ</t>
  </si>
  <si>
    <t>ППР на 2016 год                ИЮЛЬ</t>
  </si>
  <si>
    <t>ППР на 2016 год                АВГУСТ</t>
  </si>
  <si>
    <t>ППР на 2016 год                СЕНТЯБРЬ</t>
  </si>
  <si>
    <t>ППР на 2016 год                ОКТЯБРЬ</t>
  </si>
  <si>
    <t>ППР на 2016 год              НОЯБРЬ</t>
  </si>
  <si>
    <t>ППР на 2016 год               ДЕКАБРЬ</t>
  </si>
  <si>
    <t>п2,3</t>
  </si>
  <si>
    <t>п1,2,3,4</t>
  </si>
  <si>
    <t>п6</t>
  </si>
  <si>
    <t>п1-4</t>
  </si>
  <si>
    <t>п1-5</t>
  </si>
  <si>
    <t>п1-6</t>
  </si>
  <si>
    <t>п2,3,4</t>
  </si>
  <si>
    <t>п3</t>
  </si>
  <si>
    <t>п4,5,6</t>
  </si>
  <si>
    <t>п3,4</t>
  </si>
  <si>
    <t>п7,10,16</t>
  </si>
  <si>
    <t>120м2</t>
  </si>
  <si>
    <t>3шт</t>
  </si>
  <si>
    <t>4шт</t>
  </si>
  <si>
    <t>2шт</t>
  </si>
  <si>
    <t>1шт</t>
  </si>
  <si>
    <t>п1,2,3;12свет</t>
  </si>
  <si>
    <t>15шт</t>
  </si>
  <si>
    <t>12шт</t>
  </si>
  <si>
    <t>п1,2;8свет</t>
  </si>
  <si>
    <t>20шт</t>
  </si>
  <si>
    <t>п1,2;8шт</t>
  </si>
  <si>
    <t>6шт</t>
  </si>
  <si>
    <t>10шт</t>
  </si>
  <si>
    <t>8шт</t>
  </si>
  <si>
    <t>п1,2,3;12шт</t>
  </si>
  <si>
    <t>1шт;20шт</t>
  </si>
  <si>
    <t>16шт</t>
  </si>
  <si>
    <t>166шт</t>
  </si>
  <si>
    <t>2;166шт</t>
  </si>
  <si>
    <t>98,2мп</t>
  </si>
  <si>
    <t>120м2;98,2мп</t>
  </si>
  <si>
    <t>491мп</t>
  </si>
  <si>
    <t>785,6мп</t>
  </si>
  <si>
    <t>687,4мп</t>
  </si>
  <si>
    <t>883,8мп</t>
  </si>
  <si>
    <t>196,4мп</t>
  </si>
  <si>
    <t>13шт</t>
  </si>
  <si>
    <t>118шт</t>
  </si>
  <si>
    <t>5шт</t>
  </si>
  <si>
    <t>161шт</t>
  </si>
  <si>
    <t>160шт</t>
  </si>
  <si>
    <t>56шт</t>
  </si>
  <si>
    <t>71шт</t>
  </si>
  <si>
    <t>п1-5;8шт(пов)</t>
  </si>
  <si>
    <t>35шт</t>
  </si>
  <si>
    <t>155шт</t>
  </si>
  <si>
    <t>148шт</t>
  </si>
  <si>
    <t>26шт</t>
  </si>
  <si>
    <t>40шт</t>
  </si>
  <si>
    <t>134шт</t>
  </si>
  <si>
    <t>60шт</t>
  </si>
  <si>
    <t>1;6шт</t>
  </si>
  <si>
    <t>46шт</t>
  </si>
  <si>
    <t>94шт</t>
  </si>
  <si>
    <t>74шт</t>
  </si>
  <si>
    <t>пан.3шт;40шт(пов)</t>
  </si>
  <si>
    <t>102шт;4шт</t>
  </si>
  <si>
    <t>98,2мп;3шт</t>
  </si>
  <si>
    <t>35шт;4шт</t>
  </si>
  <si>
    <t>п1-4;4шт</t>
  </si>
  <si>
    <t>п4,5;2шт</t>
  </si>
  <si>
    <t>7шт</t>
  </si>
  <si>
    <t>18шт;3шт</t>
  </si>
  <si>
    <t>п1,2;12шт;2шт</t>
  </si>
  <si>
    <t>15шт;3шт</t>
  </si>
  <si>
    <t>120м2;98,2мп;1шт</t>
  </si>
  <si>
    <t>98,2мп;1шт</t>
  </si>
  <si>
    <t>20м2</t>
  </si>
  <si>
    <t>24шт;20м2</t>
  </si>
  <si>
    <t>13шт;20м2</t>
  </si>
  <si>
    <t>101шт</t>
  </si>
  <si>
    <t>92шт</t>
  </si>
  <si>
    <t>53шт</t>
  </si>
  <si>
    <t>81шт</t>
  </si>
  <si>
    <t>80шт</t>
  </si>
  <si>
    <t>2шт;20шт</t>
  </si>
  <si>
    <t>ООО "Эксперт-Центр" техническое освидетельствование</t>
  </si>
  <si>
    <t>ООО "Эксперт-Центр" оценка соответствия требованиям технического регламента "О безопасности лифтов отработавших назначеннный срок службы" (диагностика).</t>
  </si>
  <si>
    <t xml:space="preserve"> </t>
  </si>
  <si>
    <t>итого по договорам, руб.</t>
  </si>
  <si>
    <t>итого всего, руб.</t>
  </si>
  <si>
    <t>п1,6шт</t>
  </si>
  <si>
    <t>п2</t>
  </si>
  <si>
    <t>п1,3</t>
  </si>
  <si>
    <t>п1,1шт</t>
  </si>
  <si>
    <t>п3шт</t>
  </si>
  <si>
    <t>4шт,п16</t>
  </si>
  <si>
    <t>Ул.Маяковского. д. 3</t>
  </si>
  <si>
    <t>Ул.Маяковского, д. 3</t>
  </si>
  <si>
    <t>2 под.</t>
  </si>
  <si>
    <t>40 м/п</t>
  </si>
  <si>
    <t>825,6мп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</si>
</sst>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165" fontId="6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/>
    </xf>
    <xf numFmtId="164" fontId="5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90" wrapText="1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2" fontId="0" fillId="0" borderId="1" xfId="0" applyNumberFormat="1" applyBorder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1" xfId="0" applyFont="1" applyBorder="1"/>
    <xf numFmtId="4" fontId="5" fillId="0" borderId="1" xfId="0" applyNumberFormat="1" applyFont="1" applyBorder="1"/>
    <xf numFmtId="4" fontId="6" fillId="0" borderId="1" xfId="0" applyNumberFormat="1" applyFont="1" applyBorder="1"/>
    <xf numFmtId="4" fontId="1" fillId="0" borderId="1" xfId="0" applyNumberFormat="1" applyFont="1" applyBorder="1"/>
    <xf numFmtId="4" fontId="11" fillId="0" borderId="1" xfId="0" applyNumberFormat="1" applyFont="1" applyBorder="1"/>
    <xf numFmtId="4" fontId="0" fillId="0" borderId="1" xfId="0" applyNumberFormat="1" applyBorder="1"/>
    <xf numFmtId="2" fontId="0" fillId="0" borderId="0" xfId="0" applyNumberFormat="1"/>
    <xf numFmtId="2" fontId="1" fillId="0" borderId="3" xfId="0" applyNumberFormat="1" applyFont="1" applyFill="1" applyBorder="1" applyAlignment="1">
      <alignment horizontal="center" vertical="center" textRotation="90" wrapText="1"/>
    </xf>
    <xf numFmtId="2" fontId="5" fillId="0" borderId="1" xfId="0" applyNumberFormat="1" applyFont="1" applyBorder="1"/>
    <xf numFmtId="2" fontId="6" fillId="0" borderId="1" xfId="0" applyNumberFormat="1" applyFont="1" applyBorder="1"/>
    <xf numFmtId="0" fontId="0" fillId="0" borderId="7" xfId="0" applyBorder="1"/>
    <xf numFmtId="4" fontId="1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5" fillId="0" borderId="0" xfId="0" applyFont="1"/>
    <xf numFmtId="4" fontId="1" fillId="0" borderId="3" xfId="0" applyNumberFormat="1" applyFont="1" applyFill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5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/>
    <xf numFmtId="165" fontId="5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0" xfId="0" applyAlignment="1"/>
    <xf numFmtId="2" fontId="1" fillId="0" borderId="2" xfId="0" applyNumberFormat="1" applyFont="1" applyBorder="1" applyAlignment="1">
      <alignment horizontal="center" vertical="center" textRotation="90"/>
    </xf>
    <xf numFmtId="2" fontId="1" fillId="0" borderId="4" xfId="0" applyNumberFormat="1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2"/>
  <sheetViews>
    <sheetView tabSelected="1" topLeftCell="A13" workbookViewId="0">
      <selection activeCell="U25" sqref="U25"/>
    </sheetView>
  </sheetViews>
  <sheetFormatPr defaultRowHeight="15" x14ac:dyDescent="0.25"/>
  <cols>
    <col min="1" max="1" width="3.42578125" customWidth="1"/>
    <col min="2" max="2" width="20.140625" customWidth="1"/>
    <col min="3" max="3" width="3.85546875" customWidth="1"/>
    <col min="4" max="4" width="11.5703125" customWidth="1"/>
    <col min="5" max="5" width="3.140625" customWidth="1"/>
    <col min="6" max="6" width="2.85546875" customWidth="1"/>
    <col min="7" max="7" width="3.28515625" customWidth="1"/>
    <col min="8" max="8" width="4.42578125" customWidth="1"/>
    <col min="9" max="9" width="3.7109375" customWidth="1"/>
    <col min="10" max="10" width="8.5703125" customWidth="1"/>
    <col min="11" max="11" width="4" customWidth="1"/>
    <col min="12" max="13" width="3.28515625" customWidth="1"/>
    <col min="14" max="14" width="8.85546875" customWidth="1"/>
    <col min="15" max="16" width="9.140625" customWidth="1"/>
    <col min="17" max="17" width="11" customWidth="1"/>
    <col min="21" max="21" width="11" customWidth="1"/>
    <col min="24" max="24" width="11.42578125" customWidth="1"/>
    <col min="25" max="25" width="13.5703125" customWidth="1"/>
    <col min="26" max="26" width="21.140625" customWidth="1"/>
  </cols>
  <sheetData>
    <row r="1" spans="1:26" ht="24" customHeight="1" x14ac:dyDescent="0.25">
      <c r="A1" s="74" t="s">
        <v>171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6" ht="21.75" customHeight="1" x14ac:dyDescent="0.25">
      <c r="A2" s="75" t="s">
        <v>0</v>
      </c>
      <c r="B2" s="77" t="s">
        <v>1</v>
      </c>
      <c r="C2" s="80" t="s">
        <v>3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72" t="s">
        <v>185</v>
      </c>
      <c r="Q2" s="79" t="s">
        <v>2</v>
      </c>
      <c r="R2" s="77" t="s">
        <v>186</v>
      </c>
      <c r="S2" s="78"/>
      <c r="T2" s="78"/>
      <c r="U2" s="78"/>
      <c r="V2" s="82"/>
      <c r="W2" s="82"/>
      <c r="X2" s="70" t="s">
        <v>299</v>
      </c>
      <c r="Y2" s="70" t="s">
        <v>300</v>
      </c>
      <c r="Z2" s="70" t="s">
        <v>201</v>
      </c>
    </row>
    <row r="3" spans="1:26" ht="213.75" customHeight="1" x14ac:dyDescent="0.25">
      <c r="A3" s="76"/>
      <c r="B3" s="78"/>
      <c r="C3" s="14" t="s">
        <v>172</v>
      </c>
      <c r="D3" s="14" t="s">
        <v>173</v>
      </c>
      <c r="E3" s="14" t="s">
        <v>174</v>
      </c>
      <c r="F3" s="14" t="s">
        <v>175</v>
      </c>
      <c r="G3" s="14" t="s">
        <v>176</v>
      </c>
      <c r="H3" s="14" t="s">
        <v>178</v>
      </c>
      <c r="I3" s="14" t="s">
        <v>177</v>
      </c>
      <c r="J3" s="15" t="s">
        <v>179</v>
      </c>
      <c r="K3" s="14" t="s">
        <v>180</v>
      </c>
      <c r="L3" s="14" t="s">
        <v>181</v>
      </c>
      <c r="M3" s="14" t="s">
        <v>182</v>
      </c>
      <c r="N3" s="14" t="s">
        <v>183</v>
      </c>
      <c r="O3" s="14" t="s">
        <v>184</v>
      </c>
      <c r="P3" s="73"/>
      <c r="Q3" s="79"/>
      <c r="R3" s="13" t="s">
        <v>187</v>
      </c>
      <c r="S3" s="13" t="s">
        <v>188</v>
      </c>
      <c r="T3" s="13" t="s">
        <v>189</v>
      </c>
      <c r="U3" s="13" t="s">
        <v>190</v>
      </c>
      <c r="V3" s="32" t="s">
        <v>296</v>
      </c>
      <c r="W3" s="32" t="s">
        <v>297</v>
      </c>
      <c r="X3" s="71"/>
      <c r="Y3" s="71"/>
      <c r="Z3" s="71"/>
    </row>
    <row r="4" spans="1:26" ht="15" customHeight="1" x14ac:dyDescent="0.25">
      <c r="A4" s="3">
        <v>1</v>
      </c>
      <c r="B4" s="5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>
        <v>52002.6</v>
      </c>
      <c r="O4" s="9"/>
      <c r="P4" s="9">
        <v>4690.6499999999996</v>
      </c>
      <c r="Q4" s="16">
        <f>C4+D4+G4+E4+F4+H4+I4+J4+K4+L4+M4+N4+O4+P4</f>
        <v>56693.25</v>
      </c>
      <c r="R4" s="36"/>
      <c r="S4" s="36"/>
      <c r="T4" s="36">
        <v>3332.78</v>
      </c>
      <c r="U4" s="40">
        <v>19529.759999999998</v>
      </c>
      <c r="V4" s="40">
        <v>4057.42</v>
      </c>
      <c r="W4" s="40">
        <v>20000</v>
      </c>
      <c r="X4" s="41">
        <f>R4+S4+T4+U4+V4+W4</f>
        <v>46919.96</v>
      </c>
      <c r="Y4" s="42">
        <f>Q4+X4</f>
        <v>103613.20999999999</v>
      </c>
      <c r="Z4" s="1" t="s">
        <v>256</v>
      </c>
    </row>
    <row r="5" spans="1:26" x14ac:dyDescent="0.25">
      <c r="A5" s="3">
        <v>2</v>
      </c>
      <c r="B5" s="5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52002.6</v>
      </c>
      <c r="O5" s="9"/>
      <c r="P5" s="9">
        <v>4690.6499999999996</v>
      </c>
      <c r="Q5" s="16">
        <f t="shared" ref="Q5:Q68" si="0">C5+D5+G5+E5+F5+H5+I5+J5+K5+L5+M5+N5+O5+P5</f>
        <v>56693.25</v>
      </c>
      <c r="R5" s="36"/>
      <c r="S5" s="36"/>
      <c r="T5" s="36">
        <v>3332.78</v>
      </c>
      <c r="U5" s="40">
        <v>18767.43</v>
      </c>
      <c r="V5" s="40"/>
      <c r="W5" s="40"/>
      <c r="X5" s="41">
        <f t="shared" ref="X5:X68" si="1">R5+S5+T5+U5+V5+W5</f>
        <v>22100.21</v>
      </c>
      <c r="Y5" s="42">
        <f t="shared" ref="Y5:Y68" si="2">Q5+X5</f>
        <v>78793.459999999992</v>
      </c>
      <c r="Z5" s="1" t="s">
        <v>256</v>
      </c>
    </row>
    <row r="6" spans="1:26" x14ac:dyDescent="0.25">
      <c r="A6" s="3">
        <v>3</v>
      </c>
      <c r="B6" s="6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>
        <v>52002.6</v>
      </c>
      <c r="O6" s="9"/>
      <c r="P6" s="9">
        <v>4690.6499999999996</v>
      </c>
      <c r="Q6" s="16">
        <f t="shared" si="0"/>
        <v>56693.25</v>
      </c>
      <c r="R6" s="36"/>
      <c r="S6" s="36"/>
      <c r="T6" s="36">
        <v>3332.79</v>
      </c>
      <c r="U6" s="40">
        <v>18767.43</v>
      </c>
      <c r="V6" s="40"/>
      <c r="W6" s="40"/>
      <c r="X6" s="41">
        <f t="shared" si="1"/>
        <v>22100.22</v>
      </c>
      <c r="Y6" s="42">
        <f t="shared" si="2"/>
        <v>78793.47</v>
      </c>
      <c r="Z6" s="1" t="s">
        <v>256</v>
      </c>
    </row>
    <row r="7" spans="1:26" x14ac:dyDescent="0.25">
      <c r="A7" s="3">
        <v>4</v>
      </c>
      <c r="B7" s="6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v>4690.6499999999996</v>
      </c>
      <c r="Q7" s="16">
        <f t="shared" si="0"/>
        <v>4690.6499999999996</v>
      </c>
      <c r="R7" s="36"/>
      <c r="S7" s="36"/>
      <c r="T7" s="36"/>
      <c r="U7" s="40">
        <v>37267.040000000001</v>
      </c>
      <c r="V7" s="40"/>
      <c r="W7" s="40"/>
      <c r="X7" s="41">
        <f t="shared" si="1"/>
        <v>37267.040000000001</v>
      </c>
      <c r="Y7" s="42">
        <f t="shared" si="2"/>
        <v>41957.69</v>
      </c>
      <c r="Z7" s="1"/>
    </row>
    <row r="8" spans="1:26" x14ac:dyDescent="0.25">
      <c r="A8" s="3">
        <v>5</v>
      </c>
      <c r="B8" s="6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>
        <v>159193.79999999999</v>
      </c>
      <c r="O8" s="9">
        <v>20700</v>
      </c>
      <c r="P8" s="9">
        <v>4690.6499999999996</v>
      </c>
      <c r="Q8" s="16">
        <f t="shared" si="0"/>
        <v>184584.44999999998</v>
      </c>
      <c r="R8" s="36"/>
      <c r="S8" s="36"/>
      <c r="T8" s="36"/>
      <c r="U8" s="40">
        <v>41422.67</v>
      </c>
      <c r="V8" s="40">
        <v>6388.96</v>
      </c>
      <c r="W8" s="40"/>
      <c r="X8" s="41">
        <f t="shared" si="1"/>
        <v>47811.63</v>
      </c>
      <c r="Y8" s="42">
        <f t="shared" si="2"/>
        <v>232396.08</v>
      </c>
      <c r="Z8" s="1" t="s">
        <v>275</v>
      </c>
    </row>
    <row r="9" spans="1:26" x14ac:dyDescent="0.25">
      <c r="A9" s="3">
        <v>6</v>
      </c>
      <c r="B9" s="6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4690.6499999999996</v>
      </c>
      <c r="Q9" s="16">
        <f t="shared" si="0"/>
        <v>4690.6499999999996</v>
      </c>
      <c r="R9" s="36"/>
      <c r="S9" s="36"/>
      <c r="T9" s="36"/>
      <c r="U9" s="40">
        <v>38062.46</v>
      </c>
      <c r="V9" s="40"/>
      <c r="W9" s="40"/>
      <c r="X9" s="41">
        <f t="shared" si="1"/>
        <v>38062.46</v>
      </c>
      <c r="Y9" s="42">
        <f t="shared" si="2"/>
        <v>42753.11</v>
      </c>
      <c r="Z9" s="1"/>
    </row>
    <row r="10" spans="1:26" x14ac:dyDescent="0.25">
      <c r="A10" s="3">
        <v>7</v>
      </c>
      <c r="B10" s="6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v>52002.6</v>
      </c>
      <c r="O10" s="9"/>
      <c r="P10" s="9">
        <v>4690.6499999999996</v>
      </c>
      <c r="Q10" s="16">
        <f t="shared" si="0"/>
        <v>56693.25</v>
      </c>
      <c r="R10" s="36"/>
      <c r="S10" s="36"/>
      <c r="T10" s="36">
        <v>3332.78</v>
      </c>
      <c r="U10" s="40">
        <v>19132.04</v>
      </c>
      <c r="V10" s="40"/>
      <c r="W10" s="40"/>
      <c r="X10" s="41">
        <f t="shared" si="1"/>
        <v>22464.82</v>
      </c>
      <c r="Y10" s="42">
        <f t="shared" si="2"/>
        <v>79158.070000000007</v>
      </c>
      <c r="Z10" s="1" t="s">
        <v>256</v>
      </c>
    </row>
    <row r="11" spans="1:26" x14ac:dyDescent="0.25">
      <c r="A11" s="3">
        <v>8</v>
      </c>
      <c r="B11" s="6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v>52002.6</v>
      </c>
      <c r="O11" s="9"/>
      <c r="P11" s="9">
        <v>4690.6499999999996</v>
      </c>
      <c r="Q11" s="16">
        <f t="shared" si="0"/>
        <v>56693.25</v>
      </c>
      <c r="R11" s="36"/>
      <c r="S11" s="36"/>
      <c r="T11" s="36">
        <v>3332.78</v>
      </c>
      <c r="U11" s="40">
        <v>18767.43</v>
      </c>
      <c r="V11" s="40"/>
      <c r="W11" s="40"/>
      <c r="X11" s="41">
        <f t="shared" si="1"/>
        <v>22100.21</v>
      </c>
      <c r="Y11" s="42">
        <f t="shared" si="2"/>
        <v>78793.459999999992</v>
      </c>
      <c r="Z11" s="1" t="s">
        <v>256</v>
      </c>
    </row>
    <row r="12" spans="1:26" x14ac:dyDescent="0.25">
      <c r="A12" s="3">
        <v>9</v>
      </c>
      <c r="B12" s="6" t="s">
        <v>12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52002.6</v>
      </c>
      <c r="O12" s="9"/>
      <c r="P12" s="9">
        <v>4690.6499999999996</v>
      </c>
      <c r="Q12" s="16">
        <f t="shared" si="0"/>
        <v>56693.25</v>
      </c>
      <c r="R12" s="36"/>
      <c r="S12" s="36"/>
      <c r="T12" s="36">
        <v>3332.79</v>
      </c>
      <c r="U12" s="40">
        <v>19529.759999999998</v>
      </c>
      <c r="V12" s="40"/>
      <c r="W12" s="40"/>
      <c r="X12" s="41">
        <f t="shared" si="1"/>
        <v>22862.55</v>
      </c>
      <c r="Y12" s="42">
        <f t="shared" si="2"/>
        <v>79555.8</v>
      </c>
      <c r="Z12" s="1" t="s">
        <v>256</v>
      </c>
    </row>
    <row r="13" spans="1:26" x14ac:dyDescent="0.25">
      <c r="A13" s="3">
        <v>10</v>
      </c>
      <c r="B13" s="6" t="s">
        <v>13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4690.6499999999996</v>
      </c>
      <c r="Q13" s="16">
        <f t="shared" si="0"/>
        <v>4690.6499999999996</v>
      </c>
      <c r="R13" s="36"/>
      <c r="S13" s="36"/>
      <c r="T13" s="36"/>
      <c r="U13" s="40">
        <v>126033.86</v>
      </c>
      <c r="V13" s="40">
        <v>3564.31</v>
      </c>
      <c r="W13" s="40"/>
      <c r="X13" s="41">
        <f t="shared" si="1"/>
        <v>129598.17</v>
      </c>
      <c r="Y13" s="42">
        <f t="shared" si="2"/>
        <v>134288.82</v>
      </c>
      <c r="Z13" s="1"/>
    </row>
    <row r="14" spans="1:26" ht="15" customHeight="1" x14ac:dyDescent="0.25">
      <c r="A14" s="3">
        <v>11</v>
      </c>
      <c r="B14" s="6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4690.6499999999996</v>
      </c>
      <c r="Q14" s="16">
        <f t="shared" si="0"/>
        <v>4690.6499999999996</v>
      </c>
      <c r="R14" s="36">
        <v>3669.33</v>
      </c>
      <c r="S14" s="36"/>
      <c r="T14" s="36"/>
      <c r="U14" s="40"/>
      <c r="V14" s="40"/>
      <c r="W14" s="40"/>
      <c r="X14" s="41">
        <f t="shared" si="1"/>
        <v>3669.33</v>
      </c>
      <c r="Y14" s="42">
        <f t="shared" si="2"/>
        <v>8359.98</v>
      </c>
      <c r="Z14" s="1"/>
    </row>
    <row r="15" spans="1:26" x14ac:dyDescent="0.25">
      <c r="A15" s="3">
        <v>12</v>
      </c>
      <c r="B15" s="6" t="s">
        <v>15</v>
      </c>
      <c r="C15" s="9"/>
      <c r="D15" s="9"/>
      <c r="E15" s="9"/>
      <c r="F15" s="9"/>
      <c r="G15" s="9"/>
      <c r="H15" s="9"/>
      <c r="I15" s="9"/>
      <c r="J15" s="9">
        <v>8000</v>
      </c>
      <c r="K15" s="9"/>
      <c r="L15" s="9"/>
      <c r="M15" s="9"/>
      <c r="N15" s="9"/>
      <c r="O15" s="9"/>
      <c r="P15" s="9">
        <v>4690.6499999999996</v>
      </c>
      <c r="Q15" s="16">
        <f t="shared" si="0"/>
        <v>12690.65</v>
      </c>
      <c r="R15" s="36">
        <v>2201.6</v>
      </c>
      <c r="S15" s="36"/>
      <c r="T15" s="36"/>
      <c r="U15" s="40"/>
      <c r="V15" s="40"/>
      <c r="W15" s="40"/>
      <c r="X15" s="41">
        <f t="shared" si="1"/>
        <v>2201.6</v>
      </c>
      <c r="Y15" s="42">
        <f t="shared" si="2"/>
        <v>14892.25</v>
      </c>
      <c r="Z15" s="1" t="s">
        <v>192</v>
      </c>
    </row>
    <row r="16" spans="1:26" x14ac:dyDescent="0.25">
      <c r="A16" s="3">
        <v>13</v>
      </c>
      <c r="B16" s="6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4690.6499999999996</v>
      </c>
      <c r="Q16" s="16">
        <f t="shared" si="0"/>
        <v>4690.6499999999996</v>
      </c>
      <c r="R16" s="36">
        <v>2752</v>
      </c>
      <c r="S16" s="36"/>
      <c r="T16" s="36"/>
      <c r="U16" s="40"/>
      <c r="V16" s="40"/>
      <c r="W16" s="40"/>
      <c r="X16" s="41">
        <f t="shared" si="1"/>
        <v>2752</v>
      </c>
      <c r="Y16" s="42">
        <f t="shared" si="2"/>
        <v>7442.65</v>
      </c>
      <c r="Z16" s="1"/>
    </row>
    <row r="17" spans="1:26" x14ac:dyDescent="0.25">
      <c r="A17" s="3">
        <v>14</v>
      </c>
      <c r="B17" s="6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4690.6499999999996</v>
      </c>
      <c r="Q17" s="16">
        <f t="shared" si="0"/>
        <v>4690.6499999999996</v>
      </c>
      <c r="R17" s="36"/>
      <c r="S17" s="36"/>
      <c r="T17" s="36"/>
      <c r="U17" s="40"/>
      <c r="V17" s="40"/>
      <c r="W17" s="40"/>
      <c r="X17" s="41">
        <f t="shared" si="1"/>
        <v>0</v>
      </c>
      <c r="Y17" s="42">
        <f t="shared" si="2"/>
        <v>4690.6499999999996</v>
      </c>
      <c r="Z17" s="1"/>
    </row>
    <row r="18" spans="1:26" x14ac:dyDescent="0.25">
      <c r="A18" s="3">
        <v>15</v>
      </c>
      <c r="B18" s="6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4690.6499999999996</v>
      </c>
      <c r="Q18" s="16">
        <f t="shared" si="0"/>
        <v>4690.6499999999996</v>
      </c>
      <c r="R18" s="36"/>
      <c r="S18" s="36"/>
      <c r="T18" s="36"/>
      <c r="U18" s="40"/>
      <c r="V18" s="40"/>
      <c r="W18" s="40"/>
      <c r="X18" s="41">
        <f t="shared" si="1"/>
        <v>0</v>
      </c>
      <c r="Y18" s="42">
        <f t="shared" si="2"/>
        <v>4690.6499999999996</v>
      </c>
      <c r="Z18" s="1"/>
    </row>
    <row r="19" spans="1:26" x14ac:dyDescent="0.25">
      <c r="A19" s="3">
        <v>16</v>
      </c>
      <c r="B19" s="6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4690.6499999999996</v>
      </c>
      <c r="Q19" s="16">
        <f t="shared" si="0"/>
        <v>4690.6499999999996</v>
      </c>
      <c r="R19" s="36"/>
      <c r="S19" s="36"/>
      <c r="T19" s="36"/>
      <c r="U19" s="40"/>
      <c r="V19" s="40"/>
      <c r="W19" s="40"/>
      <c r="X19" s="41">
        <f t="shared" si="1"/>
        <v>0</v>
      </c>
      <c r="Y19" s="42">
        <f t="shared" si="2"/>
        <v>4690.6499999999996</v>
      </c>
      <c r="Z19" s="1"/>
    </row>
    <row r="20" spans="1:26" x14ac:dyDescent="0.25">
      <c r="A20" s="3">
        <v>17</v>
      </c>
      <c r="B20" s="6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4690.6499999999996</v>
      </c>
      <c r="Q20" s="16">
        <f t="shared" si="0"/>
        <v>4690.6499999999996</v>
      </c>
      <c r="R20" s="36"/>
      <c r="S20" s="36"/>
      <c r="T20" s="36"/>
      <c r="U20" s="40">
        <v>41422.67</v>
      </c>
      <c r="V20" s="40">
        <v>6388.96</v>
      </c>
      <c r="W20" s="40">
        <v>40000</v>
      </c>
      <c r="X20" s="41">
        <f t="shared" si="1"/>
        <v>87811.63</v>
      </c>
      <c r="Y20" s="42">
        <f t="shared" si="2"/>
        <v>92502.28</v>
      </c>
      <c r="Z20" s="1"/>
    </row>
    <row r="21" spans="1:26" x14ac:dyDescent="0.25">
      <c r="A21" s="3">
        <v>18</v>
      </c>
      <c r="B21" s="6" t="s">
        <v>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4690.6499999999996</v>
      </c>
      <c r="Q21" s="16">
        <f t="shared" si="0"/>
        <v>4690.6499999999996</v>
      </c>
      <c r="R21" s="36"/>
      <c r="S21" s="36"/>
      <c r="T21" s="36"/>
      <c r="U21" s="40">
        <v>60338.97</v>
      </c>
      <c r="V21" s="40">
        <v>13271.04</v>
      </c>
      <c r="W21" s="40"/>
      <c r="X21" s="41">
        <f t="shared" si="1"/>
        <v>73610.010000000009</v>
      </c>
      <c r="Y21" s="42">
        <f t="shared" si="2"/>
        <v>78300.66</v>
      </c>
      <c r="Z21" s="1"/>
    </row>
    <row r="22" spans="1:26" x14ac:dyDescent="0.25">
      <c r="A22" s="3">
        <v>19</v>
      </c>
      <c r="B22" s="6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4690.6499999999996</v>
      </c>
      <c r="Q22" s="16">
        <f t="shared" si="0"/>
        <v>4690.6499999999996</v>
      </c>
      <c r="R22" s="36"/>
      <c r="S22" s="36"/>
      <c r="T22" s="36"/>
      <c r="U22" s="40" t="s">
        <v>298</v>
      </c>
      <c r="V22" s="40"/>
      <c r="W22" s="40"/>
      <c r="X22" s="41">
        <v>0</v>
      </c>
      <c r="Y22" s="42">
        <f t="shared" si="2"/>
        <v>4690.6499999999996</v>
      </c>
      <c r="Z22" s="1"/>
    </row>
    <row r="23" spans="1:26" x14ac:dyDescent="0.25">
      <c r="A23" s="3">
        <v>20</v>
      </c>
      <c r="B23" s="6" t="s">
        <v>23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4690.6499999999996</v>
      </c>
      <c r="Q23" s="16">
        <f t="shared" si="0"/>
        <v>4690.6499999999996</v>
      </c>
      <c r="R23" s="36"/>
      <c r="S23" s="36"/>
      <c r="T23" s="36"/>
      <c r="U23" s="40"/>
      <c r="V23" s="40"/>
      <c r="W23" s="40"/>
      <c r="X23" s="41">
        <f t="shared" si="1"/>
        <v>0</v>
      </c>
      <c r="Y23" s="42">
        <f t="shared" si="2"/>
        <v>4690.6499999999996</v>
      </c>
      <c r="Z23" s="1"/>
    </row>
    <row r="24" spans="1:26" x14ac:dyDescent="0.25">
      <c r="A24" s="3">
        <v>21</v>
      </c>
      <c r="B24" s="6" t="s">
        <v>24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4690.6499999999996</v>
      </c>
      <c r="Q24" s="16">
        <f t="shared" si="0"/>
        <v>4690.6499999999996</v>
      </c>
      <c r="R24" s="36"/>
      <c r="S24" s="36"/>
      <c r="T24" s="36"/>
      <c r="U24" s="40"/>
      <c r="V24" s="40"/>
      <c r="W24" s="40"/>
      <c r="X24" s="41">
        <f t="shared" si="1"/>
        <v>0</v>
      </c>
      <c r="Y24" s="42">
        <f t="shared" si="2"/>
        <v>4690.6499999999996</v>
      </c>
      <c r="Z24" s="1"/>
    </row>
    <row r="25" spans="1:26" x14ac:dyDescent="0.25">
      <c r="A25" s="3">
        <v>22</v>
      </c>
      <c r="B25" s="6" t="s">
        <v>25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4690.6499999999996</v>
      </c>
      <c r="Q25" s="16">
        <f t="shared" si="0"/>
        <v>4690.6499999999996</v>
      </c>
      <c r="R25" s="36"/>
      <c r="S25" s="36"/>
      <c r="T25" s="36"/>
      <c r="U25" s="40"/>
      <c r="V25" s="40"/>
      <c r="W25" s="40"/>
      <c r="X25" s="41">
        <f t="shared" si="1"/>
        <v>0</v>
      </c>
      <c r="Y25" s="42">
        <f t="shared" si="2"/>
        <v>4690.6499999999996</v>
      </c>
      <c r="Z25" s="1"/>
    </row>
    <row r="26" spans="1:26" x14ac:dyDescent="0.25">
      <c r="A26" s="3">
        <v>23</v>
      </c>
      <c r="B26" s="6" t="s">
        <v>26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4690.6499999999996</v>
      </c>
      <c r="Q26" s="16">
        <f t="shared" si="0"/>
        <v>4690.6499999999996</v>
      </c>
      <c r="R26" s="36"/>
      <c r="S26" s="36"/>
      <c r="T26" s="36"/>
      <c r="U26" s="40"/>
      <c r="V26" s="40"/>
      <c r="W26" s="40"/>
      <c r="X26" s="41">
        <f t="shared" si="1"/>
        <v>0</v>
      </c>
      <c r="Y26" s="42">
        <f t="shared" si="2"/>
        <v>4690.6499999999996</v>
      </c>
      <c r="Z26" s="1"/>
    </row>
    <row r="27" spans="1:26" x14ac:dyDescent="0.25">
      <c r="A27" s="3">
        <v>24</v>
      </c>
      <c r="B27" s="6" t="s">
        <v>27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4690.6499999999996</v>
      </c>
      <c r="Q27" s="16">
        <f t="shared" si="0"/>
        <v>4690.6499999999996</v>
      </c>
      <c r="R27" s="36"/>
      <c r="S27" s="36"/>
      <c r="T27" s="36">
        <v>13607.57</v>
      </c>
      <c r="U27" s="40">
        <v>112604.57</v>
      </c>
      <c r="V27" s="40">
        <v>16229.68</v>
      </c>
      <c r="W27" s="40"/>
      <c r="X27" s="41">
        <f t="shared" si="1"/>
        <v>142441.82</v>
      </c>
      <c r="Y27" s="42">
        <f t="shared" si="2"/>
        <v>147132.47</v>
      </c>
      <c r="Z27" s="1"/>
    </row>
    <row r="28" spans="1:26" ht="15.75" customHeight="1" x14ac:dyDescent="0.25">
      <c r="A28" s="3">
        <v>25</v>
      </c>
      <c r="B28" s="6" t="s">
        <v>28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4690.6499999999996</v>
      </c>
      <c r="Q28" s="16">
        <f t="shared" si="0"/>
        <v>4690.6499999999996</v>
      </c>
      <c r="R28" s="36"/>
      <c r="S28" s="36"/>
      <c r="T28" s="36"/>
      <c r="U28" s="40">
        <v>39599.22</v>
      </c>
      <c r="V28" s="40"/>
      <c r="W28" s="40"/>
      <c r="X28" s="41">
        <f t="shared" si="1"/>
        <v>39599.22</v>
      </c>
      <c r="Y28" s="42">
        <f t="shared" si="2"/>
        <v>44289.87</v>
      </c>
      <c r="Z28" s="1"/>
    </row>
    <row r="29" spans="1:26" x14ac:dyDescent="0.25">
      <c r="A29" s="3">
        <v>26</v>
      </c>
      <c r="B29" s="6" t="s">
        <v>29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4690.6499999999996</v>
      </c>
      <c r="Q29" s="16">
        <f t="shared" si="0"/>
        <v>4690.6499999999996</v>
      </c>
      <c r="R29" s="36"/>
      <c r="S29" s="36"/>
      <c r="T29" s="36"/>
      <c r="U29" s="40">
        <v>15327.61</v>
      </c>
      <c r="V29" s="40"/>
      <c r="W29" s="40"/>
      <c r="X29" s="41">
        <f t="shared" si="1"/>
        <v>15327.61</v>
      </c>
      <c r="Y29" s="42">
        <f t="shared" si="2"/>
        <v>20018.260000000002</v>
      </c>
      <c r="Z29" s="1"/>
    </row>
    <row r="30" spans="1:26" x14ac:dyDescent="0.25">
      <c r="A30" s="3">
        <v>27</v>
      </c>
      <c r="B30" s="6" t="s">
        <v>30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4690.6499999999996</v>
      </c>
      <c r="Q30" s="16">
        <f t="shared" si="0"/>
        <v>4690.6499999999996</v>
      </c>
      <c r="R30" s="36"/>
      <c r="S30" s="36"/>
      <c r="T30" s="36"/>
      <c r="U30" s="40">
        <v>15327.61</v>
      </c>
      <c r="V30" s="40"/>
      <c r="W30" s="40"/>
      <c r="X30" s="41">
        <f t="shared" si="1"/>
        <v>15327.61</v>
      </c>
      <c r="Y30" s="42">
        <f t="shared" si="2"/>
        <v>20018.260000000002</v>
      </c>
      <c r="Z30" s="1"/>
    </row>
    <row r="31" spans="1:26" x14ac:dyDescent="0.25">
      <c r="A31" s="3">
        <v>28</v>
      </c>
      <c r="B31" s="6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v>4690.6499999999996</v>
      </c>
      <c r="Q31" s="16">
        <f t="shared" si="0"/>
        <v>4690.6499999999996</v>
      </c>
      <c r="R31" s="36"/>
      <c r="T31" s="36"/>
      <c r="U31" s="40"/>
      <c r="V31" s="40"/>
      <c r="W31" s="40"/>
      <c r="X31" s="41">
        <f t="shared" si="1"/>
        <v>0</v>
      </c>
      <c r="Y31" s="42">
        <f t="shared" si="2"/>
        <v>4690.6499999999996</v>
      </c>
      <c r="Z31" s="1"/>
    </row>
    <row r="32" spans="1:26" x14ac:dyDescent="0.25">
      <c r="A32" s="3">
        <v>29</v>
      </c>
      <c r="B32" s="6" t="s">
        <v>32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4690.6499999999996</v>
      </c>
      <c r="Q32" s="16">
        <f t="shared" si="0"/>
        <v>4690.6499999999996</v>
      </c>
      <c r="R32" s="36"/>
      <c r="S32" s="36">
        <v>22962</v>
      </c>
      <c r="T32" s="36"/>
      <c r="U32" s="40">
        <v>41422.67</v>
      </c>
      <c r="V32" s="40"/>
      <c r="W32" s="40"/>
      <c r="X32" s="41">
        <f t="shared" si="1"/>
        <v>64384.67</v>
      </c>
      <c r="Y32" s="42">
        <f t="shared" si="2"/>
        <v>69075.319999999992</v>
      </c>
      <c r="Z32" s="1"/>
    </row>
    <row r="33" spans="1:26" x14ac:dyDescent="0.25">
      <c r="A33" s="3">
        <v>30</v>
      </c>
      <c r="B33" s="6" t="s">
        <v>33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4690.6499999999996</v>
      </c>
      <c r="Q33" s="16">
        <f t="shared" si="0"/>
        <v>4690.6499999999996</v>
      </c>
      <c r="R33" s="36"/>
      <c r="S33" s="36"/>
      <c r="T33" s="36"/>
      <c r="U33" s="40">
        <v>27615.119999999999</v>
      </c>
      <c r="V33" s="40"/>
      <c r="W33" s="40"/>
      <c r="X33" s="41">
        <f t="shared" si="1"/>
        <v>27615.119999999999</v>
      </c>
      <c r="Y33" s="42">
        <f t="shared" si="2"/>
        <v>32305.769999999997</v>
      </c>
      <c r="Z33" s="1"/>
    </row>
    <row r="34" spans="1:26" x14ac:dyDescent="0.25">
      <c r="A34" s="3">
        <v>31</v>
      </c>
      <c r="B34" s="6" t="s">
        <v>34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4690.6499999999996</v>
      </c>
      <c r="Q34" s="16">
        <f t="shared" si="0"/>
        <v>4690.6499999999996</v>
      </c>
      <c r="R34" s="36"/>
      <c r="S34" s="36">
        <v>9094</v>
      </c>
      <c r="T34" s="36"/>
      <c r="U34" s="40"/>
      <c r="V34" s="40"/>
      <c r="W34" s="40"/>
      <c r="X34" s="41">
        <f t="shared" si="1"/>
        <v>9094</v>
      </c>
      <c r="Y34" s="42">
        <f t="shared" si="2"/>
        <v>13784.65</v>
      </c>
      <c r="Z34" s="1"/>
    </row>
    <row r="35" spans="1:26" x14ac:dyDescent="0.25">
      <c r="A35" s="3">
        <v>32</v>
      </c>
      <c r="B35" s="6" t="s">
        <v>35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v>4690.6499999999996</v>
      </c>
      <c r="Q35" s="16">
        <f t="shared" si="0"/>
        <v>4690.6499999999996</v>
      </c>
      <c r="R35" s="36"/>
      <c r="S35" s="36"/>
      <c r="T35" s="36"/>
      <c r="U35" s="40">
        <v>77904.210000000006</v>
      </c>
      <c r="V35" s="40">
        <v>8361.4</v>
      </c>
      <c r="W35" s="40"/>
      <c r="X35" s="41">
        <f t="shared" si="1"/>
        <v>86265.61</v>
      </c>
      <c r="Y35" s="42">
        <f t="shared" si="2"/>
        <v>90956.26</v>
      </c>
      <c r="Z35" s="1"/>
    </row>
    <row r="36" spans="1:26" x14ac:dyDescent="0.25">
      <c r="A36" s="3">
        <v>33</v>
      </c>
      <c r="B36" s="6" t="s">
        <v>36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4690.6499999999996</v>
      </c>
      <c r="Q36" s="16">
        <f t="shared" si="0"/>
        <v>4690.6499999999996</v>
      </c>
      <c r="R36" s="36"/>
      <c r="S36" s="36"/>
      <c r="T36" s="36"/>
      <c r="U36" s="40"/>
      <c r="V36" s="40"/>
      <c r="W36" s="40"/>
      <c r="X36" s="41">
        <f t="shared" si="1"/>
        <v>0</v>
      </c>
      <c r="Y36" s="42">
        <f t="shared" si="2"/>
        <v>4690.6499999999996</v>
      </c>
      <c r="Z36" s="1"/>
    </row>
    <row r="37" spans="1:26" x14ac:dyDescent="0.25">
      <c r="A37" s="3">
        <v>34</v>
      </c>
      <c r="B37" s="6" t="s">
        <v>37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4690.6499999999996</v>
      </c>
      <c r="Q37" s="16">
        <f t="shared" si="0"/>
        <v>4690.6499999999996</v>
      </c>
      <c r="R37" s="36"/>
      <c r="S37" s="36"/>
      <c r="T37" s="36"/>
      <c r="U37" s="40"/>
      <c r="V37" s="40"/>
      <c r="W37" s="40"/>
      <c r="X37" s="41">
        <f t="shared" si="1"/>
        <v>0</v>
      </c>
      <c r="Y37" s="42">
        <f t="shared" si="2"/>
        <v>4690.6499999999996</v>
      </c>
      <c r="Z37" s="1"/>
    </row>
    <row r="38" spans="1:26" x14ac:dyDescent="0.25">
      <c r="A38" s="3">
        <v>35</v>
      </c>
      <c r="B38" s="6" t="s">
        <v>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4690.6499999999996</v>
      </c>
      <c r="Q38" s="16">
        <f t="shared" si="0"/>
        <v>4690.6499999999996</v>
      </c>
      <c r="R38" s="36">
        <v>1100.8</v>
      </c>
      <c r="S38" s="36"/>
      <c r="T38" s="36"/>
      <c r="U38" s="40"/>
      <c r="V38" s="40"/>
      <c r="W38" s="40"/>
      <c r="X38" s="41">
        <f t="shared" si="1"/>
        <v>1100.8</v>
      </c>
      <c r="Y38" s="42">
        <f t="shared" si="2"/>
        <v>5791.45</v>
      </c>
      <c r="Z38" s="1"/>
    </row>
    <row r="39" spans="1:26" x14ac:dyDescent="0.25">
      <c r="A39" s="3">
        <v>36</v>
      </c>
      <c r="B39" s="6" t="s">
        <v>39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4690.6499999999996</v>
      </c>
      <c r="Q39" s="16">
        <f t="shared" si="0"/>
        <v>4690.6499999999996</v>
      </c>
      <c r="R39" s="36">
        <v>1376</v>
      </c>
      <c r="S39" s="36"/>
      <c r="T39" s="36"/>
      <c r="U39" s="40"/>
      <c r="V39" s="40"/>
      <c r="W39" s="40"/>
      <c r="X39" s="41">
        <f t="shared" si="1"/>
        <v>1376</v>
      </c>
      <c r="Y39" s="42">
        <f t="shared" si="2"/>
        <v>6066.65</v>
      </c>
      <c r="Z39" s="1"/>
    </row>
    <row r="40" spans="1:26" x14ac:dyDescent="0.25">
      <c r="A40" s="3">
        <v>37</v>
      </c>
      <c r="B40" s="6" t="s">
        <v>40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v>4690.6499999999996</v>
      </c>
      <c r="Q40" s="16">
        <f t="shared" si="0"/>
        <v>4690.6499999999996</v>
      </c>
      <c r="R40" s="36"/>
      <c r="S40" s="36"/>
      <c r="T40" s="36"/>
      <c r="U40" s="40"/>
      <c r="V40" s="40"/>
      <c r="W40" s="40"/>
      <c r="X40" s="41">
        <f t="shared" si="1"/>
        <v>0</v>
      </c>
      <c r="Y40" s="42">
        <f t="shared" si="2"/>
        <v>4690.6499999999996</v>
      </c>
      <c r="Z40" s="1"/>
    </row>
    <row r="41" spans="1:26" x14ac:dyDescent="0.25">
      <c r="A41" s="3">
        <v>38</v>
      </c>
      <c r="B41" s="6" t="s">
        <v>41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4690.6499999999996</v>
      </c>
      <c r="Q41" s="16">
        <f t="shared" si="0"/>
        <v>4690.6499999999996</v>
      </c>
      <c r="R41" s="36"/>
      <c r="S41" s="36"/>
      <c r="T41" s="36"/>
      <c r="U41" s="40"/>
      <c r="V41" s="40"/>
      <c r="W41" s="40"/>
      <c r="X41" s="41">
        <f t="shared" si="1"/>
        <v>0</v>
      </c>
      <c r="Y41" s="42">
        <f t="shared" si="2"/>
        <v>4690.6499999999996</v>
      </c>
      <c r="Z41" s="1"/>
    </row>
    <row r="42" spans="1:26" x14ac:dyDescent="0.25">
      <c r="A42" s="3">
        <v>39</v>
      </c>
      <c r="B42" s="6" t="s">
        <v>42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4690.6499999999996</v>
      </c>
      <c r="Q42" s="16">
        <f t="shared" si="0"/>
        <v>4690.6499999999996</v>
      </c>
      <c r="R42" s="36"/>
      <c r="S42" s="36"/>
      <c r="T42" s="36"/>
      <c r="U42" s="40">
        <v>6903.78</v>
      </c>
      <c r="V42" s="40"/>
      <c r="W42" s="40"/>
      <c r="X42" s="41">
        <f t="shared" si="1"/>
        <v>6903.78</v>
      </c>
      <c r="Y42" s="42">
        <f t="shared" si="2"/>
        <v>11594.43</v>
      </c>
      <c r="Z42" s="1"/>
    </row>
    <row r="43" spans="1:26" x14ac:dyDescent="0.25">
      <c r="A43" s="3">
        <v>40</v>
      </c>
      <c r="B43" s="6" t="s">
        <v>43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4690.6499999999996</v>
      </c>
      <c r="Q43" s="16">
        <f t="shared" si="0"/>
        <v>4690.6499999999996</v>
      </c>
      <c r="R43" s="36"/>
      <c r="S43" s="36"/>
      <c r="T43" s="36"/>
      <c r="U43" s="40">
        <v>13807.56</v>
      </c>
      <c r="V43" s="40"/>
      <c r="W43" s="40"/>
      <c r="X43" s="41">
        <f t="shared" si="1"/>
        <v>13807.56</v>
      </c>
      <c r="Y43" s="42">
        <f t="shared" si="2"/>
        <v>18498.21</v>
      </c>
      <c r="Z43" s="1"/>
    </row>
    <row r="44" spans="1:26" x14ac:dyDescent="0.25">
      <c r="A44" s="3">
        <v>41</v>
      </c>
      <c r="B44" s="6" t="s">
        <v>44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4690.6499999999996</v>
      </c>
      <c r="Q44" s="16">
        <f t="shared" si="0"/>
        <v>4690.6499999999996</v>
      </c>
      <c r="R44" s="36"/>
      <c r="S44" s="36"/>
      <c r="T44" s="36"/>
      <c r="U44" s="40"/>
      <c r="V44" s="40"/>
      <c r="W44" s="40"/>
      <c r="X44" s="41">
        <f t="shared" si="1"/>
        <v>0</v>
      </c>
      <c r="Y44" s="42">
        <f t="shared" si="2"/>
        <v>4690.6499999999996</v>
      </c>
      <c r="Z44" s="1"/>
    </row>
    <row r="45" spans="1:26" x14ac:dyDescent="0.25">
      <c r="A45" s="3">
        <v>42</v>
      </c>
      <c r="B45" s="6" t="s">
        <v>45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4690.6499999999996</v>
      </c>
      <c r="Q45" s="16">
        <f t="shared" si="0"/>
        <v>4690.6499999999996</v>
      </c>
      <c r="R45" s="36"/>
      <c r="S45" s="36"/>
      <c r="T45" s="36"/>
      <c r="U45" s="40"/>
      <c r="V45" s="40"/>
      <c r="W45" s="40"/>
      <c r="X45" s="41">
        <f t="shared" si="1"/>
        <v>0</v>
      </c>
      <c r="Y45" s="42">
        <f t="shared" si="2"/>
        <v>4690.6499999999996</v>
      </c>
      <c r="Z45" s="1"/>
    </row>
    <row r="46" spans="1:26" x14ac:dyDescent="0.25">
      <c r="A46" s="3">
        <v>43</v>
      </c>
      <c r="B46" s="6" t="s">
        <v>46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4690.6499999999996</v>
      </c>
      <c r="Q46" s="16">
        <f t="shared" si="0"/>
        <v>4690.6499999999996</v>
      </c>
      <c r="R46" s="36"/>
      <c r="S46" s="36"/>
      <c r="T46" s="36"/>
      <c r="U46" s="40"/>
      <c r="V46" s="40"/>
      <c r="W46" s="40"/>
      <c r="X46" s="41">
        <f t="shared" si="1"/>
        <v>0</v>
      </c>
      <c r="Y46" s="42">
        <f t="shared" si="2"/>
        <v>4690.6499999999996</v>
      </c>
      <c r="Z46" s="1"/>
    </row>
    <row r="47" spans="1:26" x14ac:dyDescent="0.25">
      <c r="A47" s="3">
        <v>44</v>
      </c>
      <c r="B47" s="6" t="s">
        <v>47</v>
      </c>
      <c r="C47" s="9"/>
      <c r="D47" s="9">
        <v>90000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4690.6499999999996</v>
      </c>
      <c r="Q47" s="16">
        <f t="shared" si="0"/>
        <v>94690.65</v>
      </c>
      <c r="R47" s="36"/>
      <c r="S47" s="36"/>
      <c r="T47" s="36"/>
      <c r="U47" s="40"/>
      <c r="V47" s="40"/>
      <c r="W47" s="40"/>
      <c r="X47" s="41">
        <f t="shared" si="1"/>
        <v>0</v>
      </c>
      <c r="Y47" s="42">
        <f t="shared" si="2"/>
        <v>94690.65</v>
      </c>
      <c r="Z47" s="1" t="s">
        <v>200</v>
      </c>
    </row>
    <row r="48" spans="1:26" x14ac:dyDescent="0.25">
      <c r="A48" s="3">
        <v>45</v>
      </c>
      <c r="B48" s="6" t="s">
        <v>48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4690.6499999999996</v>
      </c>
      <c r="Q48" s="16">
        <f t="shared" si="0"/>
        <v>4690.6499999999996</v>
      </c>
      <c r="R48" s="36"/>
      <c r="S48" s="36"/>
      <c r="T48" s="36"/>
      <c r="U48" s="40"/>
      <c r="V48" s="40"/>
      <c r="W48" s="40"/>
      <c r="X48" s="41">
        <f t="shared" si="1"/>
        <v>0</v>
      </c>
      <c r="Y48" s="42">
        <f t="shared" si="2"/>
        <v>4690.6499999999996</v>
      </c>
      <c r="Z48" s="1"/>
    </row>
    <row r="49" spans="1:26" x14ac:dyDescent="0.25">
      <c r="A49" s="3">
        <v>46</v>
      </c>
      <c r="B49" s="6" t="s">
        <v>49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4690.6499999999996</v>
      </c>
      <c r="Q49" s="16">
        <f t="shared" si="0"/>
        <v>4690.6499999999996</v>
      </c>
      <c r="R49" s="36"/>
      <c r="S49" s="36"/>
      <c r="T49" s="36"/>
      <c r="U49" s="40"/>
      <c r="V49" s="40"/>
      <c r="W49" s="40"/>
      <c r="X49" s="41">
        <f t="shared" si="1"/>
        <v>0</v>
      </c>
      <c r="Y49" s="42">
        <f t="shared" si="2"/>
        <v>4690.6499999999996</v>
      </c>
      <c r="Z49" s="1"/>
    </row>
    <row r="50" spans="1:26" x14ac:dyDescent="0.25">
      <c r="A50" s="3">
        <v>47</v>
      </c>
      <c r="B50" s="6" t="s">
        <v>50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v>4690.6499999999996</v>
      </c>
      <c r="Q50" s="16">
        <f t="shared" si="0"/>
        <v>4690.6499999999996</v>
      </c>
      <c r="R50" s="36"/>
      <c r="S50" s="36"/>
      <c r="T50" s="36"/>
      <c r="U50" s="40"/>
      <c r="V50" s="40"/>
      <c r="W50" s="40"/>
      <c r="X50" s="41">
        <f t="shared" si="1"/>
        <v>0</v>
      </c>
      <c r="Y50" s="42">
        <f t="shared" si="2"/>
        <v>4690.6499999999996</v>
      </c>
      <c r="Z50" s="1"/>
    </row>
    <row r="51" spans="1:26" x14ac:dyDescent="0.25">
      <c r="A51" s="3">
        <v>48</v>
      </c>
      <c r="B51" s="6" t="s">
        <v>51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v>4690.6499999999996</v>
      </c>
      <c r="Q51" s="16">
        <f t="shared" si="0"/>
        <v>4690.6499999999996</v>
      </c>
      <c r="R51" s="36"/>
      <c r="S51" s="36"/>
      <c r="T51" s="36"/>
      <c r="U51" s="40">
        <v>26399.48</v>
      </c>
      <c r="V51" s="40"/>
      <c r="W51" s="40"/>
      <c r="X51" s="41">
        <f t="shared" si="1"/>
        <v>26399.48</v>
      </c>
      <c r="Y51" s="42">
        <f t="shared" si="2"/>
        <v>31090.129999999997</v>
      </c>
      <c r="Z51" s="1"/>
    </row>
    <row r="52" spans="1:26" x14ac:dyDescent="0.25">
      <c r="A52" s="3">
        <v>49</v>
      </c>
      <c r="B52" s="6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4690.6499999999996</v>
      </c>
      <c r="Q52" s="16">
        <f t="shared" si="0"/>
        <v>4690.6499999999996</v>
      </c>
      <c r="R52" s="36"/>
      <c r="S52" s="36"/>
      <c r="T52" s="36"/>
      <c r="U52" s="40"/>
      <c r="V52" s="40"/>
      <c r="W52" s="40"/>
      <c r="X52" s="41">
        <f t="shared" si="1"/>
        <v>0</v>
      </c>
      <c r="Y52" s="42">
        <f t="shared" si="2"/>
        <v>4690.6499999999996</v>
      </c>
      <c r="Z52" s="1"/>
    </row>
    <row r="53" spans="1:26" x14ac:dyDescent="0.25">
      <c r="A53" s="3">
        <v>50</v>
      </c>
      <c r="B53" s="6" t="s">
        <v>53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4690.6499999999996</v>
      </c>
      <c r="Q53" s="16">
        <f t="shared" si="0"/>
        <v>4690.6499999999996</v>
      </c>
      <c r="R53" s="36"/>
      <c r="S53" s="36"/>
      <c r="T53" s="36"/>
      <c r="U53" s="40"/>
      <c r="V53" s="40"/>
      <c r="W53" s="40"/>
      <c r="X53" s="41">
        <f t="shared" si="1"/>
        <v>0</v>
      </c>
      <c r="Y53" s="42">
        <f t="shared" si="2"/>
        <v>4690.6499999999996</v>
      </c>
      <c r="Z53" s="1"/>
    </row>
    <row r="54" spans="1:26" x14ac:dyDescent="0.25">
      <c r="A54" s="3">
        <v>51</v>
      </c>
      <c r="B54" s="6" t="s">
        <v>54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4690.6499999999996</v>
      </c>
      <c r="Q54" s="16">
        <f t="shared" si="0"/>
        <v>4690.6499999999996</v>
      </c>
      <c r="R54" s="36"/>
      <c r="S54" s="36"/>
      <c r="T54" s="36"/>
      <c r="U54" s="40"/>
      <c r="V54" s="40"/>
      <c r="W54" s="40"/>
      <c r="X54" s="41">
        <f t="shared" si="1"/>
        <v>0</v>
      </c>
      <c r="Y54" s="42">
        <f t="shared" si="2"/>
        <v>4690.6499999999996</v>
      </c>
      <c r="Z54" s="1"/>
    </row>
    <row r="55" spans="1:26" x14ac:dyDescent="0.25">
      <c r="A55" s="3">
        <v>52</v>
      </c>
      <c r="B55" s="6" t="s">
        <v>55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4690.6499999999996</v>
      </c>
      <c r="Q55" s="16">
        <f t="shared" si="0"/>
        <v>4690.6499999999996</v>
      </c>
      <c r="R55" s="36"/>
      <c r="S55" s="36"/>
      <c r="T55" s="36"/>
      <c r="U55" s="40"/>
      <c r="V55" s="40"/>
      <c r="W55" s="40"/>
      <c r="X55" s="41">
        <f t="shared" si="1"/>
        <v>0</v>
      </c>
      <c r="Y55" s="42">
        <f t="shared" si="2"/>
        <v>4690.6499999999996</v>
      </c>
      <c r="Z55" s="1"/>
    </row>
    <row r="56" spans="1:26" ht="15" customHeight="1" x14ac:dyDescent="0.25">
      <c r="A56" s="3">
        <v>53</v>
      </c>
      <c r="B56" s="6" t="s">
        <v>56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4690.6499999999996</v>
      </c>
      <c r="Q56" s="16">
        <f t="shared" si="0"/>
        <v>4690.6499999999996</v>
      </c>
      <c r="R56" s="36"/>
      <c r="S56" s="36"/>
      <c r="T56" s="36"/>
      <c r="U56" s="40"/>
      <c r="V56" s="40"/>
      <c r="W56" s="40"/>
      <c r="X56" s="41">
        <f t="shared" si="1"/>
        <v>0</v>
      </c>
      <c r="Y56" s="42">
        <f t="shared" si="2"/>
        <v>4690.6499999999996</v>
      </c>
      <c r="Z56" s="1"/>
    </row>
    <row r="57" spans="1:26" x14ac:dyDescent="0.25">
      <c r="A57" s="3">
        <v>54</v>
      </c>
      <c r="B57" s="6" t="s">
        <v>57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v>4690.6499999999996</v>
      </c>
      <c r="Q57" s="16">
        <f t="shared" si="0"/>
        <v>4690.6499999999996</v>
      </c>
      <c r="R57" s="36"/>
      <c r="S57" s="36"/>
      <c r="T57" s="36"/>
      <c r="U57" s="40">
        <v>13971.91</v>
      </c>
      <c r="V57" s="40"/>
      <c r="W57" s="40"/>
      <c r="X57" s="41">
        <f t="shared" si="1"/>
        <v>13971.91</v>
      </c>
      <c r="Y57" s="42">
        <f t="shared" si="2"/>
        <v>18662.559999999998</v>
      </c>
      <c r="Z57" s="1"/>
    </row>
    <row r="58" spans="1:26" x14ac:dyDescent="0.25">
      <c r="A58" s="3">
        <v>55</v>
      </c>
      <c r="B58" s="6" t="s">
        <v>58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4690.6499999999996</v>
      </c>
      <c r="Q58" s="16">
        <f t="shared" si="0"/>
        <v>4690.6499999999996</v>
      </c>
      <c r="R58" s="36"/>
      <c r="S58" s="36"/>
      <c r="T58" s="36"/>
      <c r="U58" s="40">
        <v>34469.22</v>
      </c>
      <c r="V58" s="40"/>
      <c r="W58" s="40"/>
      <c r="X58" s="41">
        <f t="shared" si="1"/>
        <v>34469.22</v>
      </c>
      <c r="Y58" s="42">
        <f t="shared" si="2"/>
        <v>39159.870000000003</v>
      </c>
      <c r="Z58" s="1"/>
    </row>
    <row r="59" spans="1:26" x14ac:dyDescent="0.25">
      <c r="A59" s="3">
        <v>56</v>
      </c>
      <c r="B59" s="6" t="s">
        <v>59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4690.6499999999996</v>
      </c>
      <c r="Q59" s="16">
        <f t="shared" si="0"/>
        <v>4690.6499999999996</v>
      </c>
      <c r="R59" s="36"/>
      <c r="S59" s="36"/>
      <c r="T59" s="36"/>
      <c r="U59" s="40">
        <v>117734.57</v>
      </c>
      <c r="V59" s="40"/>
      <c r="W59" s="40"/>
      <c r="X59" s="41">
        <f t="shared" si="1"/>
        <v>117734.57</v>
      </c>
      <c r="Y59" s="42">
        <f t="shared" si="2"/>
        <v>122425.22</v>
      </c>
      <c r="Z59" s="1"/>
    </row>
    <row r="60" spans="1:26" x14ac:dyDescent="0.25">
      <c r="A60" s="3">
        <v>57</v>
      </c>
      <c r="B60" s="6" t="s">
        <v>60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v>4690.6499999999996</v>
      </c>
      <c r="Q60" s="16">
        <f t="shared" si="0"/>
        <v>4690.6499999999996</v>
      </c>
      <c r="R60" s="36"/>
      <c r="S60" s="36"/>
      <c r="T60" s="36"/>
      <c r="U60" s="40">
        <v>7440.1</v>
      </c>
      <c r="V60" s="40"/>
      <c r="W60" s="40"/>
      <c r="X60" s="41">
        <f t="shared" si="1"/>
        <v>7440.1</v>
      </c>
      <c r="Y60" s="42">
        <f t="shared" si="2"/>
        <v>12130.75</v>
      </c>
      <c r="Z60" s="1"/>
    </row>
    <row r="61" spans="1:26" x14ac:dyDescent="0.25">
      <c r="A61" s="3">
        <v>58</v>
      </c>
      <c r="B61" s="6" t="s">
        <v>61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4690.6499999999996</v>
      </c>
      <c r="Q61" s="16">
        <f t="shared" si="0"/>
        <v>4690.6499999999996</v>
      </c>
      <c r="R61" s="36">
        <v>1238.4000000000001</v>
      </c>
      <c r="S61" s="36"/>
      <c r="T61" s="36"/>
      <c r="U61" s="40"/>
      <c r="V61" s="40"/>
      <c r="W61" s="40"/>
      <c r="X61" s="41">
        <f t="shared" si="1"/>
        <v>1238.4000000000001</v>
      </c>
      <c r="Y61" s="42">
        <f t="shared" si="2"/>
        <v>5929.0499999999993</v>
      </c>
      <c r="Z61" s="1"/>
    </row>
    <row r="62" spans="1:26" x14ac:dyDescent="0.25">
      <c r="A62" s="3">
        <v>59</v>
      </c>
      <c r="B62" s="6" t="s">
        <v>62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v>4690.6499999999996</v>
      </c>
      <c r="Q62" s="16">
        <f t="shared" si="0"/>
        <v>4690.6499999999996</v>
      </c>
      <c r="R62" s="36"/>
      <c r="S62" s="36"/>
      <c r="T62" s="36"/>
      <c r="U62" s="40">
        <v>76486.960000000006</v>
      </c>
      <c r="V62" s="40"/>
      <c r="W62" s="40"/>
      <c r="X62" s="41">
        <f t="shared" si="1"/>
        <v>76486.960000000006</v>
      </c>
      <c r="Y62" s="42">
        <f t="shared" si="2"/>
        <v>81177.61</v>
      </c>
      <c r="Z62" s="1"/>
    </row>
    <row r="63" spans="1:26" x14ac:dyDescent="0.25">
      <c r="A63" s="3">
        <v>60</v>
      </c>
      <c r="B63" s="6" t="s">
        <v>63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4690.6499999999996</v>
      </c>
      <c r="Q63" s="16">
        <f t="shared" si="0"/>
        <v>4690.6499999999996</v>
      </c>
      <c r="R63" s="36"/>
      <c r="S63" s="36"/>
      <c r="T63" s="36"/>
      <c r="U63" s="40">
        <v>20957.86</v>
      </c>
      <c r="V63" s="40"/>
      <c r="W63" s="40"/>
      <c r="X63" s="41">
        <f t="shared" si="1"/>
        <v>20957.86</v>
      </c>
      <c r="Y63" s="42">
        <f t="shared" si="2"/>
        <v>25648.510000000002</v>
      </c>
      <c r="Z63" s="1"/>
    </row>
    <row r="64" spans="1:26" x14ac:dyDescent="0.25">
      <c r="A64" s="3">
        <v>61</v>
      </c>
      <c r="B64" s="6" t="s">
        <v>64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4690.6499999999996</v>
      </c>
      <c r="Q64" s="16">
        <f t="shared" si="0"/>
        <v>4690.6499999999996</v>
      </c>
      <c r="R64" s="36"/>
      <c r="S64" s="36"/>
      <c r="T64" s="36"/>
      <c r="U64" s="40">
        <v>29032.48</v>
      </c>
      <c r="V64" s="40"/>
      <c r="W64" s="40"/>
      <c r="X64" s="41">
        <f t="shared" si="1"/>
        <v>29032.48</v>
      </c>
      <c r="Y64" s="42">
        <f t="shared" si="2"/>
        <v>33723.129999999997</v>
      </c>
      <c r="Z64" s="1"/>
    </row>
    <row r="65" spans="1:26" x14ac:dyDescent="0.25">
      <c r="A65" s="3">
        <v>62</v>
      </c>
      <c r="B65" s="6" t="s">
        <v>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4690.6499999999996</v>
      </c>
      <c r="Q65" s="16">
        <f t="shared" si="0"/>
        <v>4690.6499999999996</v>
      </c>
      <c r="R65" s="36">
        <v>1467.73</v>
      </c>
      <c r="S65" s="36"/>
      <c r="T65" s="36"/>
      <c r="U65" s="40"/>
      <c r="V65" s="40"/>
      <c r="W65" s="40"/>
      <c r="X65" s="41">
        <f t="shared" si="1"/>
        <v>1467.73</v>
      </c>
      <c r="Y65" s="42">
        <f t="shared" si="2"/>
        <v>6158.3799999999992</v>
      </c>
      <c r="Z65" s="1"/>
    </row>
    <row r="66" spans="1:26" x14ac:dyDescent="0.25">
      <c r="A66" s="3">
        <v>63</v>
      </c>
      <c r="B66" s="6" t="s">
        <v>66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v>4690.6499999999996</v>
      </c>
      <c r="Q66" s="16">
        <f t="shared" si="0"/>
        <v>4690.6499999999996</v>
      </c>
      <c r="R66" s="36">
        <v>2935.46</v>
      </c>
      <c r="S66" s="36"/>
      <c r="T66" s="36"/>
      <c r="U66" s="40"/>
      <c r="V66" s="40"/>
      <c r="W66" s="40"/>
      <c r="X66" s="41">
        <f t="shared" si="1"/>
        <v>2935.46</v>
      </c>
      <c r="Y66" s="42">
        <f t="shared" si="2"/>
        <v>7626.11</v>
      </c>
      <c r="Z66" s="1"/>
    </row>
    <row r="67" spans="1:26" x14ac:dyDescent="0.25">
      <c r="A67" s="3">
        <v>64</v>
      </c>
      <c r="B67" s="6" t="s">
        <v>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4690.6499999999996</v>
      </c>
      <c r="Q67" s="16">
        <f t="shared" si="0"/>
        <v>4690.6499999999996</v>
      </c>
      <c r="R67" s="36"/>
      <c r="S67" s="36"/>
      <c r="T67" s="36"/>
      <c r="U67" s="40">
        <v>27615.119999999999</v>
      </c>
      <c r="V67" s="40"/>
      <c r="W67" s="40"/>
      <c r="X67" s="41">
        <f t="shared" si="1"/>
        <v>27615.119999999999</v>
      </c>
      <c r="Y67" s="42">
        <f t="shared" si="2"/>
        <v>32305.769999999997</v>
      </c>
      <c r="Z67" s="1"/>
    </row>
    <row r="68" spans="1:26" x14ac:dyDescent="0.25">
      <c r="A68" s="3">
        <v>65</v>
      </c>
      <c r="B68" s="6" t="s">
        <v>68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>
        <v>4690.6499999999996</v>
      </c>
      <c r="Q68" s="16">
        <f t="shared" si="0"/>
        <v>4690.6499999999996</v>
      </c>
      <c r="R68" s="36"/>
      <c r="S68" s="36"/>
      <c r="T68" s="36"/>
      <c r="U68" s="40"/>
      <c r="V68" s="40"/>
      <c r="W68" s="40"/>
      <c r="X68" s="41">
        <f t="shared" si="1"/>
        <v>0</v>
      </c>
      <c r="Y68" s="42">
        <f t="shared" si="2"/>
        <v>4690.6499999999996</v>
      </c>
      <c r="Z68" s="1"/>
    </row>
    <row r="69" spans="1:26" x14ac:dyDescent="0.25">
      <c r="A69" s="3">
        <v>66</v>
      </c>
      <c r="B69" s="6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>
        <v>4690.6499999999996</v>
      </c>
      <c r="Q69" s="16">
        <f t="shared" ref="Q69:Q132" si="3">C69+D69+G69+E69+F69+H69+I69+J69+K69+L69+M69+N69+O69+P69</f>
        <v>4690.6499999999996</v>
      </c>
      <c r="R69" s="36"/>
      <c r="S69" s="36"/>
      <c r="T69" s="36"/>
      <c r="U69" s="40"/>
      <c r="V69" s="40"/>
      <c r="W69" s="40"/>
      <c r="X69" s="41">
        <f t="shared" ref="X69:X131" si="4">R69+S69+T69+U69+V69+W69</f>
        <v>0</v>
      </c>
      <c r="Y69" s="42">
        <f t="shared" ref="Y69:Y132" si="5">Q69+X69</f>
        <v>4690.6499999999996</v>
      </c>
      <c r="Z69" s="1"/>
    </row>
    <row r="70" spans="1:26" x14ac:dyDescent="0.25">
      <c r="A70" s="3">
        <v>67</v>
      </c>
      <c r="B70" s="6" t="s">
        <v>70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4690.6499999999996</v>
      </c>
      <c r="Q70" s="16">
        <f t="shared" si="3"/>
        <v>4690.6499999999996</v>
      </c>
      <c r="R70" s="36"/>
      <c r="S70" s="36"/>
      <c r="T70" s="36"/>
      <c r="U70" s="40"/>
      <c r="V70" s="40"/>
      <c r="W70" s="40"/>
      <c r="X70" s="41">
        <f t="shared" si="4"/>
        <v>0</v>
      </c>
      <c r="Y70" s="42">
        <f t="shared" si="5"/>
        <v>4690.6499999999996</v>
      </c>
      <c r="Z70" s="1"/>
    </row>
    <row r="71" spans="1:26" x14ac:dyDescent="0.25">
      <c r="A71" s="3">
        <v>68</v>
      </c>
      <c r="B71" s="6" t="s">
        <v>71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>
        <v>4690.6499999999996</v>
      </c>
      <c r="Q71" s="16">
        <f t="shared" si="3"/>
        <v>4690.6499999999996</v>
      </c>
      <c r="R71" s="36"/>
      <c r="S71" s="36"/>
      <c r="T71" s="36"/>
      <c r="U71" s="40"/>
      <c r="V71" s="40"/>
      <c r="W71" s="40"/>
      <c r="X71" s="41">
        <f t="shared" si="4"/>
        <v>0</v>
      </c>
      <c r="Y71" s="42">
        <f t="shared" si="5"/>
        <v>4690.6499999999996</v>
      </c>
      <c r="Z71" s="1"/>
    </row>
    <row r="72" spans="1:26" x14ac:dyDescent="0.25">
      <c r="A72" s="3">
        <v>69</v>
      </c>
      <c r="B72" s="6" t="s">
        <v>72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4690.6499999999996</v>
      </c>
      <c r="Q72" s="16">
        <f t="shared" si="3"/>
        <v>4690.6499999999996</v>
      </c>
      <c r="R72" s="36"/>
      <c r="S72" s="36"/>
      <c r="T72" s="36"/>
      <c r="U72" s="40"/>
      <c r="V72" s="40"/>
      <c r="W72" s="40"/>
      <c r="X72" s="41">
        <f t="shared" si="4"/>
        <v>0</v>
      </c>
      <c r="Y72" s="42">
        <f t="shared" si="5"/>
        <v>4690.6499999999996</v>
      </c>
      <c r="Z72" s="1"/>
    </row>
    <row r="73" spans="1:26" x14ac:dyDescent="0.25">
      <c r="A73" s="3">
        <v>70</v>
      </c>
      <c r="B73" s="6" t="s">
        <v>73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>
        <v>4690.6499999999996</v>
      </c>
      <c r="Q73" s="16">
        <f t="shared" si="3"/>
        <v>4690.6499999999996</v>
      </c>
      <c r="R73" s="36"/>
      <c r="S73" s="36"/>
      <c r="T73" s="36"/>
      <c r="U73" s="40"/>
      <c r="V73" s="40"/>
      <c r="W73" s="40"/>
      <c r="X73" s="41">
        <f t="shared" si="4"/>
        <v>0</v>
      </c>
      <c r="Y73" s="42">
        <f t="shared" si="5"/>
        <v>4690.6499999999996</v>
      </c>
      <c r="Z73" s="1"/>
    </row>
    <row r="74" spans="1:26" x14ac:dyDescent="0.25">
      <c r="A74" s="3">
        <v>71</v>
      </c>
      <c r="B74" s="6" t="s">
        <v>74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>
        <v>4690.6499999999996</v>
      </c>
      <c r="Q74" s="16">
        <f t="shared" si="3"/>
        <v>4690.6499999999996</v>
      </c>
      <c r="R74" s="36"/>
      <c r="S74" s="36"/>
      <c r="T74" s="36"/>
      <c r="U74" s="40"/>
      <c r="V74" s="40"/>
      <c r="W74" s="40"/>
      <c r="X74" s="41">
        <f t="shared" si="4"/>
        <v>0</v>
      </c>
      <c r="Y74" s="42">
        <f t="shared" si="5"/>
        <v>4690.6499999999996</v>
      </c>
      <c r="Z74" s="1"/>
    </row>
    <row r="75" spans="1:26" x14ac:dyDescent="0.25">
      <c r="A75" s="3">
        <v>72</v>
      </c>
      <c r="B75" s="6" t="s">
        <v>75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>
        <v>4690.6499999999996</v>
      </c>
      <c r="Q75" s="16">
        <f t="shared" si="3"/>
        <v>4690.6499999999996</v>
      </c>
      <c r="R75" s="36"/>
      <c r="S75" s="36"/>
      <c r="T75" s="36"/>
      <c r="U75" s="40"/>
      <c r="V75" s="40"/>
      <c r="W75" s="40"/>
      <c r="X75" s="41">
        <f t="shared" si="4"/>
        <v>0</v>
      </c>
      <c r="Y75" s="42">
        <f t="shared" si="5"/>
        <v>4690.6499999999996</v>
      </c>
      <c r="Z75" s="1"/>
    </row>
    <row r="76" spans="1:26" x14ac:dyDescent="0.25">
      <c r="A76" s="3">
        <v>73</v>
      </c>
      <c r="B76" s="6" t="s">
        <v>76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>
        <v>4690.6499999999996</v>
      </c>
      <c r="Q76" s="16">
        <f t="shared" si="3"/>
        <v>4690.6499999999996</v>
      </c>
      <c r="R76" s="36"/>
      <c r="S76" s="36"/>
      <c r="T76" s="36"/>
      <c r="U76" s="40"/>
      <c r="V76" s="40"/>
      <c r="W76" s="40"/>
      <c r="X76" s="41">
        <f t="shared" si="4"/>
        <v>0</v>
      </c>
      <c r="Y76" s="42">
        <f t="shared" si="5"/>
        <v>4690.6499999999996</v>
      </c>
      <c r="Z76" s="1"/>
    </row>
    <row r="77" spans="1:26" ht="15" customHeight="1" x14ac:dyDescent="0.25">
      <c r="A77" s="3">
        <v>74</v>
      </c>
      <c r="B77" s="6" t="s">
        <v>77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4690.6499999999996</v>
      </c>
      <c r="Q77" s="16">
        <f t="shared" si="3"/>
        <v>4690.6499999999996</v>
      </c>
      <c r="R77" s="36"/>
      <c r="S77" s="36"/>
      <c r="T77" s="36"/>
      <c r="U77" s="40"/>
      <c r="V77" s="40"/>
      <c r="W77" s="40"/>
      <c r="X77" s="41">
        <f t="shared" si="4"/>
        <v>0</v>
      </c>
      <c r="Y77" s="42">
        <f t="shared" si="5"/>
        <v>4690.6499999999996</v>
      </c>
      <c r="Z77" s="1"/>
    </row>
    <row r="78" spans="1:26" x14ac:dyDescent="0.25">
      <c r="A78" s="3">
        <v>75</v>
      </c>
      <c r="B78" s="6" t="s">
        <v>78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>
        <v>4690.6499999999996</v>
      </c>
      <c r="Q78" s="16">
        <f t="shared" si="3"/>
        <v>4690.6499999999996</v>
      </c>
      <c r="R78" s="36"/>
      <c r="S78" s="36"/>
      <c r="T78" s="36"/>
      <c r="U78" s="40">
        <v>26399.48</v>
      </c>
      <c r="V78" s="40"/>
      <c r="W78" s="40"/>
      <c r="X78" s="41">
        <f t="shared" si="4"/>
        <v>26399.48</v>
      </c>
      <c r="Y78" s="42">
        <f t="shared" si="5"/>
        <v>31090.129999999997</v>
      </c>
      <c r="Z78" s="1"/>
    </row>
    <row r="79" spans="1:26" x14ac:dyDescent="0.25">
      <c r="A79" s="3">
        <v>76</v>
      </c>
      <c r="B79" s="6" t="s">
        <v>79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>
        <v>4690.6499999999996</v>
      </c>
      <c r="Q79" s="16">
        <f t="shared" si="3"/>
        <v>4690.6499999999996</v>
      </c>
      <c r="R79" s="36"/>
      <c r="S79" s="36"/>
      <c r="T79" s="36"/>
      <c r="U79" s="40">
        <v>16566.400000000001</v>
      </c>
      <c r="V79" s="40"/>
      <c r="W79" s="40"/>
      <c r="X79" s="41">
        <f t="shared" si="4"/>
        <v>16566.400000000001</v>
      </c>
      <c r="Y79" s="42">
        <f t="shared" si="5"/>
        <v>21257.050000000003</v>
      </c>
      <c r="Z79" s="1"/>
    </row>
    <row r="80" spans="1:26" x14ac:dyDescent="0.25">
      <c r="A80" s="3">
        <v>77</v>
      </c>
      <c r="B80" s="6" t="s">
        <v>80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>
        <v>4690.6499999999996</v>
      </c>
      <c r="Q80" s="16">
        <f t="shared" si="3"/>
        <v>4690.6499999999996</v>
      </c>
      <c r="R80" s="36"/>
      <c r="S80" s="36"/>
      <c r="T80" s="36"/>
      <c r="U80" s="40">
        <v>26399.48</v>
      </c>
      <c r="V80" s="40"/>
      <c r="W80" s="40"/>
      <c r="X80" s="41">
        <f t="shared" si="4"/>
        <v>26399.48</v>
      </c>
      <c r="Y80" s="42">
        <f t="shared" si="5"/>
        <v>31090.129999999997</v>
      </c>
      <c r="Z80" s="1"/>
    </row>
    <row r="81" spans="1:26" x14ac:dyDescent="0.25">
      <c r="A81" s="3">
        <v>78</v>
      </c>
      <c r="B81" s="6" t="s">
        <v>81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v>4690.6499999999996</v>
      </c>
      <c r="Q81" s="16">
        <f t="shared" si="3"/>
        <v>4690.6499999999996</v>
      </c>
      <c r="R81" s="36"/>
      <c r="S81" s="36"/>
      <c r="T81" s="36"/>
      <c r="U81" s="40">
        <v>14345.9</v>
      </c>
      <c r="V81" s="40"/>
      <c r="W81" s="40"/>
      <c r="X81" s="41">
        <f t="shared" si="4"/>
        <v>14345.9</v>
      </c>
      <c r="Y81" s="42">
        <f t="shared" si="5"/>
        <v>19036.55</v>
      </c>
      <c r="Z81" s="1"/>
    </row>
    <row r="82" spans="1:26" x14ac:dyDescent="0.25">
      <c r="A82" s="3">
        <v>79</v>
      </c>
      <c r="B82" s="6" t="s">
        <v>82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>
        <v>4690.6499999999996</v>
      </c>
      <c r="Q82" s="16">
        <f t="shared" si="3"/>
        <v>4690.6499999999996</v>
      </c>
      <c r="R82" s="36"/>
      <c r="S82" s="36"/>
      <c r="T82" s="36"/>
      <c r="U82" s="40">
        <v>55230.239999999998</v>
      </c>
      <c r="V82" s="40"/>
      <c r="W82" s="40"/>
      <c r="X82" s="41">
        <f t="shared" si="4"/>
        <v>55230.239999999998</v>
      </c>
      <c r="Y82" s="42">
        <f t="shared" si="5"/>
        <v>59920.89</v>
      </c>
      <c r="Z82" s="1"/>
    </row>
    <row r="83" spans="1:26" x14ac:dyDescent="0.25">
      <c r="A83" s="3">
        <v>80</v>
      </c>
      <c r="B83" s="6" t="s">
        <v>83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>
        <v>4690.6499999999996</v>
      </c>
      <c r="Q83" s="16">
        <f t="shared" si="3"/>
        <v>4690.6499999999996</v>
      </c>
      <c r="R83" s="36"/>
      <c r="S83" s="36"/>
      <c r="T83" s="36"/>
      <c r="U83" s="40">
        <v>27615.119999999999</v>
      </c>
      <c r="V83" s="40">
        <v>3194.48</v>
      </c>
      <c r="W83" s="40"/>
      <c r="X83" s="41">
        <f t="shared" si="4"/>
        <v>30809.599999999999</v>
      </c>
      <c r="Y83" s="42">
        <f t="shared" si="5"/>
        <v>35500.25</v>
      </c>
      <c r="Z83" s="1"/>
    </row>
    <row r="84" spans="1:26" x14ac:dyDescent="0.25">
      <c r="A84" s="3">
        <v>81</v>
      </c>
      <c r="B84" s="6" t="s">
        <v>84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>
        <v>4690.6499999999996</v>
      </c>
      <c r="Q84" s="16">
        <f t="shared" si="3"/>
        <v>4690.6499999999996</v>
      </c>
      <c r="R84" s="36"/>
      <c r="S84" s="36"/>
      <c r="T84" s="36"/>
      <c r="U84" s="40">
        <v>55230.239999999998</v>
      </c>
      <c r="V84" s="40"/>
      <c r="W84" s="40"/>
      <c r="X84" s="41">
        <f t="shared" si="4"/>
        <v>55230.239999999998</v>
      </c>
      <c r="Y84" s="42">
        <f t="shared" si="5"/>
        <v>59920.89</v>
      </c>
      <c r="Z84" s="1"/>
    </row>
    <row r="85" spans="1:26" x14ac:dyDescent="0.25">
      <c r="A85" s="3">
        <v>82</v>
      </c>
      <c r="B85" s="6" t="s">
        <v>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>
        <v>4690.6499999999996</v>
      </c>
      <c r="Q85" s="16">
        <f t="shared" si="3"/>
        <v>4690.6499999999996</v>
      </c>
      <c r="R85" s="36"/>
      <c r="S85" s="36"/>
      <c r="T85" s="36"/>
      <c r="U85" s="40">
        <v>40652.400000000001</v>
      </c>
      <c r="V85" s="40">
        <v>6388.96</v>
      </c>
      <c r="W85" s="40"/>
      <c r="X85" s="41">
        <f t="shared" si="4"/>
        <v>47041.36</v>
      </c>
      <c r="Y85" s="42">
        <f t="shared" si="5"/>
        <v>51732.01</v>
      </c>
      <c r="Z85" s="1"/>
    </row>
    <row r="86" spans="1:26" x14ac:dyDescent="0.25">
      <c r="A86" s="3">
        <v>83</v>
      </c>
      <c r="B86" s="6" t="s">
        <v>86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>
        <v>4690.6499999999996</v>
      </c>
      <c r="Q86" s="16">
        <f t="shared" si="3"/>
        <v>4690.6499999999996</v>
      </c>
      <c r="R86" s="36"/>
      <c r="S86" s="36"/>
      <c r="T86" s="36"/>
      <c r="U86" s="40">
        <v>26399.48</v>
      </c>
      <c r="V86" s="40"/>
      <c r="W86" s="40"/>
      <c r="X86" s="41">
        <f t="shared" si="4"/>
        <v>26399.48</v>
      </c>
      <c r="Y86" s="42">
        <f t="shared" si="5"/>
        <v>31090.129999999997</v>
      </c>
      <c r="Z86" s="1"/>
    </row>
    <row r="87" spans="1:26" x14ac:dyDescent="0.25">
      <c r="A87" s="3">
        <v>84</v>
      </c>
      <c r="B87" s="6" t="s">
        <v>87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>
        <v>4690.6499999999996</v>
      </c>
      <c r="Q87" s="16">
        <f t="shared" si="3"/>
        <v>4690.6499999999996</v>
      </c>
      <c r="R87" s="36"/>
      <c r="S87" s="36"/>
      <c r="T87" s="36"/>
      <c r="U87" s="40">
        <v>26399.48</v>
      </c>
      <c r="V87" s="40"/>
      <c r="W87" s="40"/>
      <c r="X87" s="41">
        <f t="shared" si="4"/>
        <v>26399.48</v>
      </c>
      <c r="Y87" s="42">
        <f t="shared" si="5"/>
        <v>31090.129999999997</v>
      </c>
      <c r="Z87" s="1"/>
    </row>
    <row r="88" spans="1:26" x14ac:dyDescent="0.25">
      <c r="A88" s="3">
        <v>85</v>
      </c>
      <c r="B88" s="6" t="s">
        <v>88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>
        <v>4690.6499999999996</v>
      </c>
      <c r="Q88" s="16">
        <f t="shared" si="3"/>
        <v>4690.6499999999996</v>
      </c>
      <c r="R88" s="36"/>
      <c r="S88" s="36"/>
      <c r="T88" s="36"/>
      <c r="U88" s="40">
        <v>14345.9</v>
      </c>
      <c r="V88" s="40"/>
      <c r="W88" s="40"/>
      <c r="X88" s="41">
        <f t="shared" si="4"/>
        <v>14345.9</v>
      </c>
      <c r="Y88" s="42">
        <f t="shared" si="5"/>
        <v>19036.55</v>
      </c>
      <c r="Z88" s="1"/>
    </row>
    <row r="89" spans="1:26" x14ac:dyDescent="0.25">
      <c r="A89" s="3">
        <v>86</v>
      </c>
      <c r="B89" s="6" t="s">
        <v>89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>
        <v>4690.6499999999996</v>
      </c>
      <c r="Q89" s="16">
        <f t="shared" si="3"/>
        <v>4690.6499999999996</v>
      </c>
      <c r="R89" s="36"/>
      <c r="S89" s="36"/>
      <c r="T89" s="36"/>
      <c r="U89" s="40">
        <v>17017.080000000002</v>
      </c>
      <c r="V89" s="40"/>
      <c r="W89" s="40"/>
      <c r="X89" s="41">
        <f t="shared" si="4"/>
        <v>17017.080000000002</v>
      </c>
      <c r="Y89" s="42">
        <f t="shared" si="5"/>
        <v>21707.730000000003</v>
      </c>
      <c r="Z89" s="1"/>
    </row>
    <row r="90" spans="1:26" x14ac:dyDescent="0.25">
      <c r="A90" s="3">
        <v>87</v>
      </c>
      <c r="B90" s="6" t="s">
        <v>90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>
        <v>4690.6499999999996</v>
      </c>
      <c r="Q90" s="16">
        <f t="shared" si="3"/>
        <v>4690.6499999999996</v>
      </c>
      <c r="R90" s="36"/>
      <c r="S90" s="36"/>
      <c r="T90" s="36"/>
      <c r="U90" s="40">
        <v>27615.119999999999</v>
      </c>
      <c r="V90" s="40"/>
      <c r="W90" s="40"/>
      <c r="X90" s="41">
        <f t="shared" si="4"/>
        <v>27615.119999999999</v>
      </c>
      <c r="Y90" s="42">
        <f t="shared" si="5"/>
        <v>32305.769999999997</v>
      </c>
      <c r="Z90" s="1"/>
    </row>
    <row r="91" spans="1:26" x14ac:dyDescent="0.25">
      <c r="A91" s="3">
        <v>88</v>
      </c>
      <c r="B91" s="6" t="s">
        <v>91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>
        <v>4690.6499999999996</v>
      </c>
      <c r="Q91" s="16">
        <f t="shared" si="3"/>
        <v>4690.6499999999996</v>
      </c>
      <c r="R91" s="36"/>
      <c r="S91" s="36"/>
      <c r="T91" s="36"/>
      <c r="U91" s="40">
        <v>11444.99</v>
      </c>
      <c r="V91" s="40"/>
      <c r="W91" s="40"/>
      <c r="X91" s="41">
        <f t="shared" si="4"/>
        <v>11444.99</v>
      </c>
      <c r="Y91" s="42">
        <f t="shared" si="5"/>
        <v>16135.64</v>
      </c>
      <c r="Z91" s="1"/>
    </row>
    <row r="92" spans="1:26" x14ac:dyDescent="0.25">
      <c r="A92" s="3">
        <v>89</v>
      </c>
      <c r="B92" s="6" t="s">
        <v>92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>
        <v>4690.6499999999996</v>
      </c>
      <c r="Q92" s="16">
        <f t="shared" si="3"/>
        <v>4690.6499999999996</v>
      </c>
      <c r="R92" s="36"/>
      <c r="S92" s="36"/>
      <c r="T92" s="36"/>
      <c r="U92" s="40">
        <v>144384.60999999999</v>
      </c>
      <c r="V92" s="40">
        <v>7621.74</v>
      </c>
      <c r="W92" s="40"/>
      <c r="X92" s="41">
        <f t="shared" si="4"/>
        <v>152006.34999999998</v>
      </c>
      <c r="Y92" s="42">
        <f t="shared" si="5"/>
        <v>156696.99999999997</v>
      </c>
      <c r="Z92" s="1"/>
    </row>
    <row r="93" spans="1:26" x14ac:dyDescent="0.25">
      <c r="A93" s="3">
        <v>90</v>
      </c>
      <c r="B93" s="6" t="s">
        <v>93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>
        <v>4690.6499999999996</v>
      </c>
      <c r="Q93" s="16">
        <f t="shared" si="3"/>
        <v>4690.6499999999996</v>
      </c>
      <c r="R93" s="36"/>
      <c r="S93" s="36"/>
      <c r="T93" s="36"/>
      <c r="U93" s="40"/>
      <c r="V93" s="40"/>
      <c r="W93" s="40"/>
      <c r="X93" s="41">
        <f t="shared" si="4"/>
        <v>0</v>
      </c>
      <c r="Y93" s="42">
        <f t="shared" si="5"/>
        <v>4690.6499999999996</v>
      </c>
      <c r="Z93" s="1"/>
    </row>
    <row r="94" spans="1:26" x14ac:dyDescent="0.25">
      <c r="A94" s="3">
        <v>91</v>
      </c>
      <c r="B94" s="6" t="s">
        <v>94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>
        <v>4690.6499999999996</v>
      </c>
      <c r="Q94" s="16">
        <f t="shared" si="3"/>
        <v>4690.6499999999996</v>
      </c>
      <c r="R94" s="36"/>
      <c r="S94" s="36"/>
      <c r="T94" s="36"/>
      <c r="U94" s="40"/>
      <c r="V94" s="40"/>
      <c r="W94" s="40"/>
      <c r="X94" s="41">
        <f t="shared" si="4"/>
        <v>0</v>
      </c>
      <c r="Y94" s="42">
        <f t="shared" si="5"/>
        <v>4690.6499999999996</v>
      </c>
      <c r="Z94" s="1"/>
    </row>
    <row r="95" spans="1:26" x14ac:dyDescent="0.25">
      <c r="A95" s="3">
        <v>92</v>
      </c>
      <c r="B95" s="6" t="s">
        <v>95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>
        <v>4690.6499999999996</v>
      </c>
      <c r="Q95" s="16">
        <f t="shared" si="3"/>
        <v>4690.6499999999996</v>
      </c>
      <c r="R95" s="36"/>
      <c r="S95" s="36"/>
      <c r="T95" s="36"/>
      <c r="U95" s="40"/>
      <c r="V95" s="40"/>
      <c r="W95" s="40"/>
      <c r="X95" s="41">
        <f t="shared" si="4"/>
        <v>0</v>
      </c>
      <c r="Y95" s="42">
        <f t="shared" si="5"/>
        <v>4690.6499999999996</v>
      </c>
      <c r="Z95" s="1"/>
    </row>
    <row r="96" spans="1:26" x14ac:dyDescent="0.25">
      <c r="A96" s="3">
        <v>93</v>
      </c>
      <c r="B96" s="6" t="s">
        <v>96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>
        <v>4690.6499999999996</v>
      </c>
      <c r="Q96" s="16">
        <f t="shared" si="3"/>
        <v>4690.6499999999996</v>
      </c>
      <c r="R96" s="36"/>
      <c r="S96" s="36"/>
      <c r="T96" s="36"/>
      <c r="U96" s="40"/>
      <c r="V96" s="40"/>
      <c r="W96" s="40"/>
      <c r="X96" s="41">
        <f t="shared" si="4"/>
        <v>0</v>
      </c>
      <c r="Y96" s="42">
        <f t="shared" si="5"/>
        <v>4690.6499999999996</v>
      </c>
      <c r="Z96" s="1"/>
    </row>
    <row r="97" spans="1:26" x14ac:dyDescent="0.25">
      <c r="A97" s="3">
        <v>94</v>
      </c>
      <c r="B97" s="6" t="s">
        <v>97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>
        <v>4690.6499999999996</v>
      </c>
      <c r="Q97" s="16">
        <f t="shared" si="3"/>
        <v>4690.6499999999996</v>
      </c>
      <c r="R97" s="36"/>
      <c r="S97" s="36"/>
      <c r="T97" s="36"/>
      <c r="U97" s="40"/>
      <c r="V97" s="40"/>
      <c r="W97" s="40"/>
      <c r="X97" s="41">
        <f t="shared" si="4"/>
        <v>0</v>
      </c>
      <c r="Y97" s="42">
        <f t="shared" si="5"/>
        <v>4690.6499999999996</v>
      </c>
      <c r="Z97" s="1" t="s">
        <v>191</v>
      </c>
    </row>
    <row r="98" spans="1:26" x14ac:dyDescent="0.25">
      <c r="A98" s="3">
        <v>95</v>
      </c>
      <c r="B98" s="6" t="s">
        <v>98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>
        <v>4690.6499999999996</v>
      </c>
      <c r="Q98" s="16">
        <f t="shared" si="3"/>
        <v>4690.6499999999996</v>
      </c>
      <c r="R98" s="36"/>
      <c r="S98" s="36"/>
      <c r="T98" s="36"/>
      <c r="U98" s="40"/>
      <c r="V98" s="40"/>
      <c r="W98" s="40"/>
      <c r="X98" s="41">
        <f t="shared" si="4"/>
        <v>0</v>
      </c>
      <c r="Y98" s="42">
        <f t="shared" si="5"/>
        <v>4690.6499999999996</v>
      </c>
      <c r="Z98" s="1" t="s">
        <v>193</v>
      </c>
    </row>
    <row r="99" spans="1:26" x14ac:dyDescent="0.25">
      <c r="A99" s="3">
        <v>96</v>
      </c>
      <c r="B99" s="6" t="s">
        <v>99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v>4690.6499999999996</v>
      </c>
      <c r="Q99" s="16">
        <f t="shared" si="3"/>
        <v>4690.6499999999996</v>
      </c>
      <c r="R99" s="36"/>
      <c r="S99" s="36"/>
      <c r="T99" s="36"/>
      <c r="U99" s="40"/>
      <c r="V99" s="40"/>
      <c r="W99" s="40"/>
      <c r="X99" s="41">
        <f t="shared" si="4"/>
        <v>0</v>
      </c>
      <c r="Y99" s="42">
        <f t="shared" si="5"/>
        <v>4690.6499999999996</v>
      </c>
      <c r="Z99" s="1" t="s">
        <v>191</v>
      </c>
    </row>
    <row r="100" spans="1:26" x14ac:dyDescent="0.25">
      <c r="A100" s="3">
        <v>97</v>
      </c>
      <c r="B100" s="6" t="s">
        <v>100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>
        <v>4690.6499999999996</v>
      </c>
      <c r="Q100" s="16">
        <f t="shared" si="3"/>
        <v>4690.6499999999996</v>
      </c>
      <c r="R100" s="36"/>
      <c r="S100" s="36"/>
      <c r="T100" s="36"/>
      <c r="U100" s="40"/>
      <c r="V100" s="40"/>
      <c r="W100" s="40"/>
      <c r="X100" s="41">
        <f t="shared" si="4"/>
        <v>0</v>
      </c>
      <c r="Y100" s="42">
        <f t="shared" si="5"/>
        <v>4690.6499999999996</v>
      </c>
      <c r="Z100" s="1"/>
    </row>
    <row r="101" spans="1:26" x14ac:dyDescent="0.25">
      <c r="A101" s="3">
        <v>98</v>
      </c>
      <c r="B101" s="6" t="s">
        <v>101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v>4690.6499999999996</v>
      </c>
      <c r="Q101" s="16">
        <f t="shared" si="3"/>
        <v>4690.6499999999996</v>
      </c>
      <c r="R101" s="36"/>
      <c r="S101" s="36"/>
      <c r="T101" s="36"/>
      <c r="U101" s="40"/>
      <c r="V101" s="40"/>
      <c r="W101" s="40"/>
      <c r="X101" s="41">
        <f t="shared" si="4"/>
        <v>0</v>
      </c>
      <c r="Y101" s="42">
        <f t="shared" si="5"/>
        <v>4690.6499999999996</v>
      </c>
      <c r="Z101" s="1" t="s">
        <v>194</v>
      </c>
    </row>
    <row r="102" spans="1:26" x14ac:dyDescent="0.25">
      <c r="A102" s="3">
        <v>99</v>
      </c>
      <c r="B102" s="6" t="s">
        <v>102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>
        <v>4690.6499999999996</v>
      </c>
      <c r="Q102" s="16">
        <f t="shared" si="3"/>
        <v>4690.6499999999996</v>
      </c>
      <c r="R102" s="36"/>
      <c r="T102" s="36"/>
      <c r="U102" s="40"/>
      <c r="V102" s="40"/>
      <c r="W102" s="40"/>
      <c r="X102" s="41">
        <f t="shared" si="4"/>
        <v>0</v>
      </c>
      <c r="Y102" s="42">
        <f t="shared" si="5"/>
        <v>4690.6499999999996</v>
      </c>
      <c r="Z102" s="1"/>
    </row>
    <row r="103" spans="1:26" x14ac:dyDescent="0.25">
      <c r="A103" s="3">
        <v>100</v>
      </c>
      <c r="B103" s="6" t="s">
        <v>103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>
        <v>4690.6499999999996</v>
      </c>
      <c r="Q103" s="16">
        <f t="shared" si="3"/>
        <v>4690.6499999999996</v>
      </c>
      <c r="R103" s="36"/>
      <c r="S103" s="36"/>
      <c r="T103" s="36"/>
      <c r="U103" s="40"/>
      <c r="V103" s="40"/>
      <c r="W103" s="40"/>
      <c r="X103" s="41">
        <f t="shared" si="4"/>
        <v>0</v>
      </c>
      <c r="Y103" s="42">
        <f t="shared" si="5"/>
        <v>4690.6499999999996</v>
      </c>
      <c r="Z103" s="1"/>
    </row>
    <row r="104" spans="1:26" x14ac:dyDescent="0.25">
      <c r="A104" s="3">
        <v>101</v>
      </c>
      <c r="B104" s="6" t="s">
        <v>104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>
        <v>4690.6499999999996</v>
      </c>
      <c r="Q104" s="16">
        <f t="shared" si="3"/>
        <v>4690.6499999999996</v>
      </c>
      <c r="R104" s="36"/>
      <c r="S104" s="36"/>
      <c r="T104" s="36"/>
      <c r="U104" s="40"/>
      <c r="V104" s="40"/>
      <c r="W104" s="40"/>
      <c r="X104" s="41">
        <f t="shared" si="4"/>
        <v>0</v>
      </c>
      <c r="Y104" s="42">
        <f t="shared" si="5"/>
        <v>4690.6499999999996</v>
      </c>
      <c r="Z104" s="1"/>
    </row>
    <row r="105" spans="1:26" x14ac:dyDescent="0.25">
      <c r="A105" s="3">
        <v>102</v>
      </c>
      <c r="B105" s="6" t="s">
        <v>105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>
        <v>4690.6499999999996</v>
      </c>
      <c r="Q105" s="16">
        <f t="shared" si="3"/>
        <v>4690.6499999999996</v>
      </c>
      <c r="R105" s="36"/>
      <c r="S105" s="36" t="s">
        <v>298</v>
      </c>
      <c r="T105" s="36"/>
      <c r="U105" s="40"/>
      <c r="V105" s="40"/>
      <c r="W105" s="40"/>
      <c r="X105" s="41">
        <v>0</v>
      </c>
      <c r="Y105" s="42">
        <f t="shared" si="5"/>
        <v>4690.6499999999996</v>
      </c>
      <c r="Z105" s="1"/>
    </row>
    <row r="106" spans="1:26" ht="15" customHeight="1" x14ac:dyDescent="0.25">
      <c r="A106" s="3">
        <v>103</v>
      </c>
      <c r="B106" s="6" t="s">
        <v>106</v>
      </c>
      <c r="C106" s="9"/>
      <c r="D106" s="9"/>
      <c r="E106" s="9"/>
      <c r="F106" s="9"/>
      <c r="G106" s="9"/>
      <c r="H106" s="9"/>
      <c r="I106" s="9"/>
      <c r="J106" s="9">
        <v>9600</v>
      </c>
      <c r="K106" s="9"/>
      <c r="L106" s="9"/>
      <c r="M106" s="9"/>
      <c r="N106" s="9"/>
      <c r="O106" s="9"/>
      <c r="P106" s="9">
        <v>4690.6499999999996</v>
      </c>
      <c r="Q106" s="16">
        <f t="shared" si="3"/>
        <v>14290.65</v>
      </c>
      <c r="R106" s="36"/>
      <c r="S106" s="36"/>
      <c r="T106" s="36"/>
      <c r="U106" s="40"/>
      <c r="V106" s="40"/>
      <c r="W106" s="40"/>
      <c r="X106" s="41">
        <f t="shared" si="4"/>
        <v>0</v>
      </c>
      <c r="Y106" s="42">
        <f t="shared" si="5"/>
        <v>14290.65</v>
      </c>
      <c r="Z106" s="1" t="s">
        <v>195</v>
      </c>
    </row>
    <row r="107" spans="1:26" x14ac:dyDescent="0.25">
      <c r="A107" s="3">
        <v>104</v>
      </c>
      <c r="B107" s="6" t="s">
        <v>107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4690.6499999999996</v>
      </c>
      <c r="Q107" s="16">
        <f t="shared" si="3"/>
        <v>4690.6499999999996</v>
      </c>
      <c r="R107" s="36">
        <v>1376</v>
      </c>
      <c r="S107" s="36"/>
      <c r="T107" s="36"/>
      <c r="U107" s="40"/>
      <c r="V107" s="40"/>
      <c r="W107" s="40"/>
      <c r="X107" s="41">
        <f t="shared" si="4"/>
        <v>1376</v>
      </c>
      <c r="Y107" s="42">
        <f t="shared" si="5"/>
        <v>6066.65</v>
      </c>
      <c r="Z107" s="1"/>
    </row>
    <row r="108" spans="1:26" x14ac:dyDescent="0.25">
      <c r="A108" s="3">
        <v>105</v>
      </c>
      <c r="B108" s="6" t="s">
        <v>108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>
        <v>4690.6499999999996</v>
      </c>
      <c r="Q108" s="16">
        <f t="shared" si="3"/>
        <v>4690.6499999999996</v>
      </c>
      <c r="R108" s="36"/>
      <c r="S108" s="36"/>
      <c r="T108" s="36"/>
      <c r="U108" s="40"/>
      <c r="V108" s="40"/>
      <c r="W108" s="40"/>
      <c r="X108" s="41">
        <f t="shared" si="4"/>
        <v>0</v>
      </c>
      <c r="Y108" s="42">
        <f t="shared" si="5"/>
        <v>4690.6499999999996</v>
      </c>
      <c r="Z108" s="1"/>
    </row>
    <row r="109" spans="1:26" x14ac:dyDescent="0.25">
      <c r="A109" s="3">
        <v>106</v>
      </c>
      <c r="B109" s="6" t="s">
        <v>109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>
        <v>4690.6499999999996</v>
      </c>
      <c r="Q109" s="16">
        <f t="shared" si="3"/>
        <v>4690.6499999999996</v>
      </c>
      <c r="R109" s="36">
        <v>1376</v>
      </c>
      <c r="S109" s="36"/>
      <c r="T109" s="36"/>
      <c r="U109" s="40"/>
      <c r="V109" s="40"/>
      <c r="W109" s="40"/>
      <c r="X109" s="41">
        <f t="shared" si="4"/>
        <v>1376</v>
      </c>
      <c r="Y109" s="42">
        <f t="shared" si="5"/>
        <v>6066.65</v>
      </c>
      <c r="Z109" s="1"/>
    </row>
    <row r="110" spans="1:26" x14ac:dyDescent="0.25">
      <c r="A110" s="3">
        <v>107</v>
      </c>
      <c r="B110" s="6" t="s">
        <v>110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>
        <v>4690.6499999999996</v>
      </c>
      <c r="Q110" s="16">
        <f t="shared" si="3"/>
        <v>4690.6499999999996</v>
      </c>
      <c r="R110" s="36">
        <v>1376</v>
      </c>
      <c r="S110" s="36"/>
      <c r="T110" s="36"/>
      <c r="U110" s="40"/>
      <c r="V110" s="40"/>
      <c r="W110" s="40"/>
      <c r="X110" s="41">
        <f t="shared" si="4"/>
        <v>1376</v>
      </c>
      <c r="Y110" s="42">
        <f t="shared" si="5"/>
        <v>6066.65</v>
      </c>
      <c r="Z110" s="1"/>
    </row>
    <row r="111" spans="1:26" x14ac:dyDescent="0.25">
      <c r="A111" s="3">
        <v>108</v>
      </c>
      <c r="B111" s="6" t="s">
        <v>111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>
        <v>4690.6499999999996</v>
      </c>
      <c r="Q111" s="16">
        <f t="shared" si="3"/>
        <v>4690.6499999999996</v>
      </c>
      <c r="R111" s="36">
        <v>3669.33</v>
      </c>
      <c r="S111" s="36"/>
      <c r="T111" s="36"/>
      <c r="U111" s="40"/>
      <c r="V111" s="40"/>
      <c r="W111" s="40"/>
      <c r="X111" s="41">
        <f t="shared" si="4"/>
        <v>3669.33</v>
      </c>
      <c r="Y111" s="42">
        <f t="shared" si="5"/>
        <v>8359.98</v>
      </c>
      <c r="Z111" s="1"/>
    </row>
    <row r="112" spans="1:26" x14ac:dyDescent="0.25">
      <c r="A112" s="3">
        <v>109</v>
      </c>
      <c r="B112" s="6" t="s">
        <v>112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>
        <v>4690.6499999999996</v>
      </c>
      <c r="Q112" s="16">
        <f t="shared" si="3"/>
        <v>4690.6499999999996</v>
      </c>
      <c r="R112" s="36">
        <v>1376</v>
      </c>
      <c r="S112" s="36"/>
      <c r="T112" s="36"/>
      <c r="U112" s="40"/>
      <c r="V112" s="40"/>
      <c r="W112" s="40"/>
      <c r="X112" s="41">
        <f t="shared" si="4"/>
        <v>1376</v>
      </c>
      <c r="Y112" s="42">
        <f t="shared" si="5"/>
        <v>6066.65</v>
      </c>
      <c r="Z112" s="1"/>
    </row>
    <row r="113" spans="1:26" x14ac:dyDescent="0.25">
      <c r="A113" s="3">
        <v>110</v>
      </c>
      <c r="B113" s="6" t="s">
        <v>113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v>4690.6499999999996</v>
      </c>
      <c r="Q113" s="16">
        <f t="shared" si="3"/>
        <v>4690.6499999999996</v>
      </c>
      <c r="R113" s="36"/>
      <c r="S113" s="36"/>
      <c r="T113" s="36"/>
      <c r="U113" s="40"/>
      <c r="V113" s="40"/>
      <c r="W113" s="40"/>
      <c r="X113" s="41">
        <f t="shared" si="4"/>
        <v>0</v>
      </c>
      <c r="Y113" s="42">
        <f t="shared" si="5"/>
        <v>4690.6499999999996</v>
      </c>
      <c r="Z113" s="1"/>
    </row>
    <row r="114" spans="1:26" x14ac:dyDescent="0.25">
      <c r="A114" s="3">
        <v>111</v>
      </c>
      <c r="B114" s="6" t="s">
        <v>114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>
        <v>4690.6499999999996</v>
      </c>
      <c r="Q114" s="16">
        <f t="shared" si="3"/>
        <v>4690.6499999999996</v>
      </c>
      <c r="R114" s="36"/>
      <c r="S114" s="36"/>
      <c r="T114" s="36"/>
      <c r="U114" s="40">
        <v>46785.86</v>
      </c>
      <c r="V114" s="40"/>
      <c r="W114" s="40"/>
      <c r="X114" s="41">
        <f t="shared" si="4"/>
        <v>46785.86</v>
      </c>
      <c r="Y114" s="42">
        <f t="shared" si="5"/>
        <v>51476.51</v>
      </c>
      <c r="Z114" s="1"/>
    </row>
    <row r="115" spans="1:26" x14ac:dyDescent="0.25">
      <c r="A115" s="3">
        <v>112</v>
      </c>
      <c r="B115" s="6" t="s">
        <v>115</v>
      </c>
      <c r="C115" s="9"/>
      <c r="D115" s="9"/>
      <c r="E115" s="9"/>
      <c r="F115" s="9"/>
      <c r="G115" s="9"/>
      <c r="H115" s="9"/>
      <c r="I115" s="9"/>
      <c r="J115" s="9">
        <v>8000</v>
      </c>
      <c r="K115" s="9"/>
      <c r="L115" s="9"/>
      <c r="M115" s="9"/>
      <c r="N115" s="9"/>
      <c r="O115" s="9"/>
      <c r="P115" s="9">
        <v>4690.6499999999996</v>
      </c>
      <c r="Q115" s="16">
        <f t="shared" si="3"/>
        <v>12690.65</v>
      </c>
      <c r="R115" s="36"/>
      <c r="S115" s="36"/>
      <c r="T115" s="36"/>
      <c r="U115" s="40"/>
      <c r="V115" s="40"/>
      <c r="W115" s="40"/>
      <c r="X115" s="41">
        <f t="shared" si="4"/>
        <v>0</v>
      </c>
      <c r="Y115" s="42">
        <f t="shared" si="5"/>
        <v>12690.65</v>
      </c>
      <c r="Z115" s="1" t="s">
        <v>196</v>
      </c>
    </row>
    <row r="116" spans="1:26" x14ac:dyDescent="0.25">
      <c r="A116" s="3">
        <v>113</v>
      </c>
      <c r="B116" s="6" t="s">
        <v>116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>
        <v>4690.6499999999996</v>
      </c>
      <c r="Q116" s="16">
        <f t="shared" si="3"/>
        <v>4690.6499999999996</v>
      </c>
      <c r="R116" s="36"/>
      <c r="S116" s="36"/>
      <c r="T116" s="36"/>
      <c r="U116" s="40"/>
      <c r="V116" s="40"/>
      <c r="W116" s="40"/>
      <c r="X116" s="41">
        <f t="shared" si="4"/>
        <v>0</v>
      </c>
      <c r="Y116" s="42">
        <f t="shared" si="5"/>
        <v>4690.6499999999996</v>
      </c>
      <c r="Z116" s="1"/>
    </row>
    <row r="117" spans="1:26" x14ac:dyDescent="0.25">
      <c r="A117" s="3">
        <v>114</v>
      </c>
      <c r="B117" s="6" t="s">
        <v>117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>
        <v>4690.6499999999996</v>
      </c>
      <c r="Q117" s="16">
        <f t="shared" si="3"/>
        <v>4690.6499999999996</v>
      </c>
      <c r="R117" s="36"/>
      <c r="S117" s="36"/>
      <c r="T117" s="36"/>
      <c r="U117" s="40"/>
      <c r="V117" s="40"/>
      <c r="W117" s="40"/>
      <c r="X117" s="41">
        <f t="shared" si="4"/>
        <v>0</v>
      </c>
      <c r="Y117" s="42">
        <f t="shared" si="5"/>
        <v>4690.6499999999996</v>
      </c>
      <c r="Z117" s="1"/>
    </row>
    <row r="118" spans="1:26" ht="17.25" customHeight="1" x14ac:dyDescent="0.25">
      <c r="A118" s="3">
        <v>115</v>
      </c>
      <c r="B118" s="6" t="s">
        <v>118</v>
      </c>
      <c r="C118" s="9"/>
      <c r="D118" s="9"/>
      <c r="E118" s="9"/>
      <c r="F118" s="9"/>
      <c r="G118" s="9"/>
      <c r="H118" s="9"/>
      <c r="I118" s="9"/>
      <c r="J118" s="9">
        <v>9600</v>
      </c>
      <c r="K118" s="9"/>
      <c r="L118" s="9"/>
      <c r="M118" s="9"/>
      <c r="N118" s="9"/>
      <c r="O118" s="9"/>
      <c r="P118" s="9">
        <v>4690.6499999999996</v>
      </c>
      <c r="Q118" s="16">
        <f t="shared" si="3"/>
        <v>14290.65</v>
      </c>
      <c r="R118" s="36"/>
      <c r="S118" s="36"/>
      <c r="T118" s="36"/>
      <c r="U118" s="40"/>
      <c r="V118" s="40"/>
      <c r="W118" s="40"/>
      <c r="X118" s="41">
        <f t="shared" si="4"/>
        <v>0</v>
      </c>
      <c r="Y118" s="42">
        <f t="shared" si="5"/>
        <v>14290.65</v>
      </c>
      <c r="Z118" s="1" t="s">
        <v>197</v>
      </c>
    </row>
    <row r="119" spans="1:26" x14ac:dyDescent="0.25">
      <c r="A119" s="3">
        <v>116</v>
      </c>
      <c r="B119" s="6" t="s">
        <v>119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>
        <v>4690.6499999999996</v>
      </c>
      <c r="Q119" s="16">
        <f t="shared" si="3"/>
        <v>4690.6499999999996</v>
      </c>
      <c r="R119" s="36">
        <v>3669.33</v>
      </c>
      <c r="S119" s="36"/>
      <c r="T119" s="36"/>
      <c r="U119" s="40"/>
      <c r="V119" s="40"/>
      <c r="W119" s="40"/>
      <c r="X119" s="41">
        <f t="shared" si="4"/>
        <v>3669.33</v>
      </c>
      <c r="Y119" s="42">
        <f t="shared" si="5"/>
        <v>8359.98</v>
      </c>
      <c r="Z119" s="1"/>
    </row>
    <row r="120" spans="1:26" x14ac:dyDescent="0.25">
      <c r="A120" s="3">
        <v>117</v>
      </c>
      <c r="B120" s="6" t="s">
        <v>120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>
        <v>4690.6499999999996</v>
      </c>
      <c r="Q120" s="16">
        <f t="shared" si="3"/>
        <v>4690.6499999999996</v>
      </c>
      <c r="R120" s="36"/>
      <c r="S120" s="36"/>
      <c r="T120" s="36"/>
      <c r="U120" s="40"/>
      <c r="V120" s="40"/>
      <c r="W120" s="40"/>
      <c r="X120" s="41">
        <f t="shared" si="4"/>
        <v>0</v>
      </c>
      <c r="Y120" s="42">
        <f t="shared" si="5"/>
        <v>4690.6499999999996</v>
      </c>
      <c r="Z120" s="1"/>
    </row>
    <row r="121" spans="1:26" x14ac:dyDescent="0.25">
      <c r="A121" s="3">
        <v>118</v>
      </c>
      <c r="B121" s="6" t="s">
        <v>121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>
        <v>4690.6499999999996</v>
      </c>
      <c r="Q121" s="16">
        <f t="shared" si="3"/>
        <v>4690.6499999999996</v>
      </c>
      <c r="R121" s="36"/>
      <c r="S121" s="36"/>
      <c r="T121" s="36"/>
      <c r="U121" s="40"/>
      <c r="V121" s="40"/>
      <c r="W121" s="40"/>
      <c r="X121" s="41">
        <f t="shared" si="4"/>
        <v>0</v>
      </c>
      <c r="Y121" s="42">
        <f t="shared" si="5"/>
        <v>4690.6499999999996</v>
      </c>
      <c r="Z121" s="1"/>
    </row>
    <row r="122" spans="1:26" x14ac:dyDescent="0.25">
      <c r="A122" s="3">
        <v>119</v>
      </c>
      <c r="B122" s="6" t="s">
        <v>122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>
        <v>4690.6499999999996</v>
      </c>
      <c r="Q122" s="16">
        <f t="shared" si="3"/>
        <v>4690.6499999999996</v>
      </c>
      <c r="R122" s="36"/>
      <c r="S122" s="36"/>
      <c r="T122" s="36"/>
      <c r="U122" s="40"/>
      <c r="V122" s="40"/>
      <c r="W122" s="40"/>
      <c r="X122" s="41">
        <f t="shared" si="4"/>
        <v>0</v>
      </c>
      <c r="Y122" s="42">
        <f t="shared" si="5"/>
        <v>4690.6499999999996</v>
      </c>
      <c r="Z122" s="1"/>
    </row>
    <row r="123" spans="1:26" x14ac:dyDescent="0.25">
      <c r="A123" s="3">
        <v>120</v>
      </c>
      <c r="B123" s="6" t="s">
        <v>123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>
        <v>4690.6499999999996</v>
      </c>
      <c r="Q123" s="16">
        <f t="shared" si="3"/>
        <v>4690.6499999999996</v>
      </c>
      <c r="R123" s="36"/>
      <c r="S123" s="36"/>
      <c r="T123" s="36"/>
      <c r="U123" s="40">
        <v>46785.86</v>
      </c>
      <c r="V123" s="40"/>
      <c r="W123" s="40"/>
      <c r="X123" s="41">
        <f t="shared" si="4"/>
        <v>46785.86</v>
      </c>
      <c r="Y123" s="42">
        <f t="shared" si="5"/>
        <v>51476.51</v>
      </c>
      <c r="Z123" s="1"/>
    </row>
    <row r="124" spans="1:26" x14ac:dyDescent="0.25">
      <c r="A124" s="3">
        <v>121</v>
      </c>
      <c r="B124" s="6" t="s">
        <v>124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>
        <v>4690.6499999999996</v>
      </c>
      <c r="Q124" s="16">
        <f t="shared" si="3"/>
        <v>4690.6499999999996</v>
      </c>
      <c r="R124" s="36"/>
      <c r="S124" s="36"/>
      <c r="T124" s="36"/>
      <c r="U124" s="40"/>
      <c r="V124" s="40"/>
      <c r="W124" s="40"/>
      <c r="X124" s="41">
        <f t="shared" si="4"/>
        <v>0</v>
      </c>
      <c r="Y124" s="42">
        <f t="shared" si="5"/>
        <v>4690.6499999999996</v>
      </c>
      <c r="Z124" s="1" t="s">
        <v>232</v>
      </c>
    </row>
    <row r="125" spans="1:26" x14ac:dyDescent="0.25">
      <c r="A125" s="3">
        <v>122</v>
      </c>
      <c r="B125" s="6" t="s">
        <v>125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>
        <v>4690.6499999999996</v>
      </c>
      <c r="Q125" s="16">
        <f t="shared" si="3"/>
        <v>4690.6499999999996</v>
      </c>
      <c r="R125" s="36"/>
      <c r="S125" s="36"/>
      <c r="T125" s="36"/>
      <c r="U125" s="40"/>
      <c r="V125" s="40"/>
      <c r="W125" s="40"/>
      <c r="X125" s="41">
        <f t="shared" si="4"/>
        <v>0</v>
      </c>
      <c r="Y125" s="42">
        <f t="shared" si="5"/>
        <v>4690.6499999999996</v>
      </c>
      <c r="Z125" s="1"/>
    </row>
    <row r="126" spans="1:26" x14ac:dyDescent="0.25">
      <c r="A126" s="3">
        <v>123</v>
      </c>
      <c r="B126" s="6" t="s">
        <v>126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v>4690.6499999999996</v>
      </c>
      <c r="Q126" s="16">
        <f t="shared" si="3"/>
        <v>4690.6499999999996</v>
      </c>
      <c r="R126" s="36">
        <v>1376</v>
      </c>
      <c r="S126" s="36"/>
      <c r="T126" s="36"/>
      <c r="U126" s="40"/>
      <c r="V126" s="40"/>
      <c r="W126" s="40"/>
      <c r="X126" s="41">
        <f t="shared" si="4"/>
        <v>1376</v>
      </c>
      <c r="Y126" s="42">
        <f t="shared" si="5"/>
        <v>6066.65</v>
      </c>
      <c r="Z126" s="1"/>
    </row>
    <row r="127" spans="1:26" x14ac:dyDescent="0.25">
      <c r="A127" s="3">
        <v>124</v>
      </c>
      <c r="B127" s="6" t="s">
        <v>127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>
        <v>4690.6499999999996</v>
      </c>
      <c r="Q127" s="16">
        <f t="shared" si="3"/>
        <v>4690.6499999999996</v>
      </c>
      <c r="R127" s="36"/>
      <c r="S127" s="36"/>
      <c r="T127" s="36"/>
      <c r="U127" s="40">
        <v>20711.34</v>
      </c>
      <c r="V127" s="40"/>
      <c r="W127" s="40"/>
      <c r="X127" s="41">
        <f t="shared" si="4"/>
        <v>20711.34</v>
      </c>
      <c r="Y127" s="42">
        <f t="shared" si="5"/>
        <v>25401.989999999998</v>
      </c>
      <c r="Z127" s="1"/>
    </row>
    <row r="128" spans="1:26" x14ac:dyDescent="0.25">
      <c r="A128" s="3">
        <v>125</v>
      </c>
      <c r="B128" s="6" t="s">
        <v>128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>
        <v>4690.6499999999996</v>
      </c>
      <c r="Q128" s="16">
        <f t="shared" si="3"/>
        <v>4690.6499999999996</v>
      </c>
      <c r="R128" s="36"/>
      <c r="S128" s="36"/>
      <c r="T128" s="36"/>
      <c r="U128" s="40"/>
      <c r="V128" s="40"/>
      <c r="W128" s="40"/>
      <c r="X128" s="41">
        <f t="shared" si="4"/>
        <v>0</v>
      </c>
      <c r="Y128" s="42">
        <f t="shared" si="5"/>
        <v>4690.6499999999996</v>
      </c>
      <c r="Z128" s="1" t="s">
        <v>231</v>
      </c>
    </row>
    <row r="129" spans="1:26" x14ac:dyDescent="0.25">
      <c r="A129" s="3">
        <v>126</v>
      </c>
      <c r="B129" s="6" t="s">
        <v>129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>
        <v>4690.6499999999996</v>
      </c>
      <c r="Q129" s="16">
        <f t="shared" si="3"/>
        <v>4690.6499999999996</v>
      </c>
      <c r="R129" s="36"/>
      <c r="S129" s="36"/>
      <c r="T129" s="36"/>
      <c r="U129" s="40"/>
      <c r="V129" s="40"/>
      <c r="W129" s="40"/>
      <c r="X129" s="41">
        <f t="shared" si="4"/>
        <v>0</v>
      </c>
      <c r="Y129" s="42">
        <f t="shared" si="5"/>
        <v>4690.6499999999996</v>
      </c>
      <c r="Z129" s="1"/>
    </row>
    <row r="130" spans="1:26" x14ac:dyDescent="0.25">
      <c r="A130" s="3">
        <v>127</v>
      </c>
      <c r="B130" s="6" t="s">
        <v>130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>
        <v>4690.6499999999996</v>
      </c>
      <c r="Q130" s="16">
        <f t="shared" si="3"/>
        <v>4690.6499999999996</v>
      </c>
      <c r="R130" s="36"/>
      <c r="S130" s="36"/>
      <c r="T130" s="36"/>
      <c r="U130" s="40"/>
      <c r="V130" s="40"/>
      <c r="W130" s="40"/>
      <c r="X130" s="41">
        <f t="shared" si="4"/>
        <v>0</v>
      </c>
      <c r="Y130" s="42">
        <f t="shared" si="5"/>
        <v>4690.6499999999996</v>
      </c>
      <c r="Z130" s="1"/>
    </row>
    <row r="131" spans="1:26" x14ac:dyDescent="0.25">
      <c r="A131" s="3">
        <v>128</v>
      </c>
      <c r="B131" s="6" t="s">
        <v>131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>
        <v>4690.6499999999996</v>
      </c>
      <c r="Q131" s="16">
        <f t="shared" si="3"/>
        <v>4690.6499999999996</v>
      </c>
      <c r="R131" s="36"/>
      <c r="S131" s="36"/>
      <c r="T131" s="36"/>
      <c r="U131" s="40"/>
      <c r="V131" s="40"/>
      <c r="W131" s="40"/>
      <c r="X131" s="41">
        <f t="shared" si="4"/>
        <v>0</v>
      </c>
      <c r="Y131" s="42">
        <f t="shared" si="5"/>
        <v>4690.6499999999996</v>
      </c>
      <c r="Z131" s="1"/>
    </row>
    <row r="132" spans="1:26" x14ac:dyDescent="0.25">
      <c r="A132" s="3">
        <v>129</v>
      </c>
      <c r="B132" s="6" t="s">
        <v>132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>
        <v>4690.6499999999996</v>
      </c>
      <c r="Q132" s="16">
        <f t="shared" si="3"/>
        <v>4690.6499999999996</v>
      </c>
      <c r="R132" s="36"/>
      <c r="S132" s="36" t="s">
        <v>298</v>
      </c>
      <c r="T132" s="36"/>
      <c r="U132" s="40"/>
      <c r="V132" s="40"/>
      <c r="W132" s="40"/>
      <c r="X132" s="41">
        <v>0</v>
      </c>
      <c r="Y132" s="42">
        <f t="shared" si="5"/>
        <v>4690.6499999999996</v>
      </c>
      <c r="Z132" s="1"/>
    </row>
    <row r="133" spans="1:26" x14ac:dyDescent="0.25">
      <c r="A133" s="3">
        <v>130</v>
      </c>
      <c r="B133" s="6" t="s">
        <v>133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>
        <v>4690.6499999999996</v>
      </c>
      <c r="Q133" s="16">
        <f t="shared" ref="Q133:Q169" si="6">C133+D133+G133+E133+F133+H133+I133+J133+K133+L133+M133+N133+O133+P133</f>
        <v>4690.6499999999996</v>
      </c>
      <c r="R133" s="36"/>
      <c r="S133" s="36"/>
      <c r="T133" s="36"/>
      <c r="U133" s="40">
        <v>30118.93</v>
      </c>
      <c r="V133" s="40"/>
      <c r="W133" s="40"/>
      <c r="X133" s="41">
        <f t="shared" ref="X133:X171" si="7">R133+S133+T133+U133+V133+W133</f>
        <v>30118.93</v>
      </c>
      <c r="Y133" s="42">
        <f t="shared" ref="Y133:Y170" si="8">Q133+X133</f>
        <v>34809.58</v>
      </c>
      <c r="Z133" s="1"/>
    </row>
    <row r="134" spans="1:26" x14ac:dyDescent="0.25">
      <c r="A134" s="3">
        <v>131</v>
      </c>
      <c r="B134" s="6" t="s">
        <v>134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>
        <v>4690.6499999999996</v>
      </c>
      <c r="Q134" s="16">
        <f t="shared" si="6"/>
        <v>4690.6499999999996</v>
      </c>
      <c r="R134" s="36"/>
      <c r="S134" s="36"/>
      <c r="T134" s="36"/>
      <c r="U134" s="40"/>
      <c r="V134" s="40"/>
      <c r="W134" s="40"/>
      <c r="X134" s="41">
        <f t="shared" si="7"/>
        <v>0</v>
      </c>
      <c r="Y134" s="42">
        <f t="shared" si="8"/>
        <v>4690.6499999999996</v>
      </c>
      <c r="Z134" s="1"/>
    </row>
    <row r="135" spans="1:26" x14ac:dyDescent="0.25">
      <c r="A135" s="3">
        <v>132</v>
      </c>
      <c r="B135" s="6" t="s">
        <v>135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>
        <v>4690.6499999999996</v>
      </c>
      <c r="Q135" s="16">
        <f t="shared" si="6"/>
        <v>4690.6499999999996</v>
      </c>
      <c r="R135" s="36"/>
      <c r="S135" s="36"/>
      <c r="T135" s="36"/>
      <c r="U135" s="40"/>
      <c r="V135" s="40"/>
      <c r="W135" s="40"/>
      <c r="X135" s="41">
        <f t="shared" si="7"/>
        <v>0</v>
      </c>
      <c r="Y135" s="42">
        <f t="shared" si="8"/>
        <v>4690.6499999999996</v>
      </c>
      <c r="Z135" s="1"/>
    </row>
    <row r="136" spans="1:26" ht="15" customHeight="1" x14ac:dyDescent="0.25">
      <c r="A136" s="3">
        <v>133</v>
      </c>
      <c r="B136" s="6" t="s">
        <v>136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>
        <v>4690.6499999999996</v>
      </c>
      <c r="Q136" s="16">
        <f t="shared" si="6"/>
        <v>4690.6499999999996</v>
      </c>
      <c r="R136" s="36"/>
      <c r="S136" s="36"/>
      <c r="T136" s="36"/>
      <c r="U136" s="40"/>
      <c r="V136" s="40"/>
      <c r="W136" s="40"/>
      <c r="X136" s="41">
        <f t="shared" si="7"/>
        <v>0</v>
      </c>
      <c r="Y136" s="42">
        <f t="shared" si="8"/>
        <v>4690.6499999999996</v>
      </c>
      <c r="Z136" s="1"/>
    </row>
    <row r="137" spans="1:26" x14ac:dyDescent="0.25">
      <c r="A137" s="3">
        <v>134</v>
      </c>
      <c r="B137" s="6" t="s">
        <v>137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>
        <v>4690.6499999999996</v>
      </c>
      <c r="Q137" s="16">
        <f t="shared" si="6"/>
        <v>4690.6499999999996</v>
      </c>
      <c r="R137" s="36"/>
      <c r="S137" s="36"/>
      <c r="T137" s="36"/>
      <c r="U137" s="40"/>
      <c r="V137" s="40"/>
      <c r="W137" s="40"/>
      <c r="X137" s="41">
        <f t="shared" si="7"/>
        <v>0</v>
      </c>
      <c r="Y137" s="42">
        <f t="shared" si="8"/>
        <v>4690.6499999999996</v>
      </c>
      <c r="Z137" s="1"/>
    </row>
    <row r="138" spans="1:26" x14ac:dyDescent="0.25">
      <c r="A138" s="3">
        <v>135</v>
      </c>
      <c r="B138" s="6" t="s">
        <v>138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>
        <v>4690.6499999999996</v>
      </c>
      <c r="Q138" s="16">
        <f t="shared" si="6"/>
        <v>4690.6499999999996</v>
      </c>
      <c r="R138" s="36"/>
      <c r="S138" s="36" t="s">
        <v>298</v>
      </c>
      <c r="T138" s="36"/>
      <c r="U138" s="40"/>
      <c r="V138" s="40"/>
      <c r="W138" s="40"/>
      <c r="X138" s="41">
        <v>0</v>
      </c>
      <c r="Y138" s="42">
        <f t="shared" si="8"/>
        <v>4690.6499999999996</v>
      </c>
      <c r="Z138" s="1"/>
    </row>
    <row r="139" spans="1:26" x14ac:dyDescent="0.25">
      <c r="A139" s="3">
        <v>136</v>
      </c>
      <c r="B139" s="6" t="s">
        <v>139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>
        <v>4690.6499999999996</v>
      </c>
      <c r="Q139" s="16">
        <f t="shared" si="6"/>
        <v>4690.6499999999996</v>
      </c>
      <c r="R139" s="36"/>
      <c r="S139" s="36"/>
      <c r="T139" s="36"/>
      <c r="U139" s="40"/>
      <c r="V139" s="40"/>
      <c r="W139" s="40"/>
      <c r="X139" s="41">
        <f t="shared" si="7"/>
        <v>0</v>
      </c>
      <c r="Y139" s="42">
        <f t="shared" si="8"/>
        <v>4690.6499999999996</v>
      </c>
      <c r="Z139" s="1"/>
    </row>
    <row r="140" spans="1:26" x14ac:dyDescent="0.25">
      <c r="A140" s="3">
        <v>137</v>
      </c>
      <c r="B140" s="6" t="s">
        <v>140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>
        <v>4690.6499999999996</v>
      </c>
      <c r="Q140" s="16">
        <f t="shared" si="6"/>
        <v>4690.6499999999996</v>
      </c>
      <c r="R140" s="36"/>
      <c r="S140" s="36"/>
      <c r="T140" s="36"/>
      <c r="U140" s="40"/>
      <c r="V140" s="40"/>
      <c r="W140" s="40"/>
      <c r="X140" s="41">
        <f t="shared" si="7"/>
        <v>0</v>
      </c>
      <c r="Y140" s="42">
        <f t="shared" si="8"/>
        <v>4690.6499999999996</v>
      </c>
      <c r="Z140" s="1"/>
    </row>
    <row r="141" spans="1:26" x14ac:dyDescent="0.25">
      <c r="A141" s="3">
        <v>138</v>
      </c>
      <c r="B141" s="6" t="s">
        <v>141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>
        <v>4690.6499999999996</v>
      </c>
      <c r="Q141" s="16">
        <f t="shared" si="6"/>
        <v>4690.6499999999996</v>
      </c>
      <c r="R141" s="36"/>
      <c r="S141" s="36"/>
      <c r="T141" s="36"/>
      <c r="U141" s="40"/>
      <c r="V141" s="40"/>
      <c r="W141" s="40"/>
      <c r="X141" s="41">
        <f t="shared" si="7"/>
        <v>0</v>
      </c>
      <c r="Y141" s="42">
        <f t="shared" si="8"/>
        <v>4690.6499999999996</v>
      </c>
      <c r="Z141" s="1"/>
    </row>
    <row r="142" spans="1:26" x14ac:dyDescent="0.25">
      <c r="A142" s="3">
        <v>139</v>
      </c>
      <c r="B142" s="6" t="s">
        <v>142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>
        <v>4690.6499999999996</v>
      </c>
      <c r="Q142" s="16">
        <f t="shared" si="6"/>
        <v>4690.6499999999996</v>
      </c>
      <c r="R142" s="36"/>
      <c r="S142" s="36"/>
      <c r="T142" s="36"/>
      <c r="U142" s="40"/>
      <c r="V142" s="40"/>
      <c r="W142" s="40"/>
      <c r="X142" s="41">
        <f t="shared" si="7"/>
        <v>0</v>
      </c>
      <c r="Y142" s="42">
        <f t="shared" si="8"/>
        <v>4690.6499999999996</v>
      </c>
      <c r="Z142" s="1"/>
    </row>
    <row r="143" spans="1:26" x14ac:dyDescent="0.25">
      <c r="A143" s="3">
        <v>140</v>
      </c>
      <c r="B143" s="6" t="s">
        <v>143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>
        <v>4690.6499999999996</v>
      </c>
      <c r="Q143" s="16">
        <f t="shared" si="6"/>
        <v>4690.6499999999996</v>
      </c>
      <c r="R143" s="36"/>
      <c r="S143" s="36"/>
      <c r="T143" s="36"/>
      <c r="U143" s="40"/>
      <c r="V143" s="40"/>
      <c r="W143" s="40"/>
      <c r="X143" s="41">
        <f t="shared" si="7"/>
        <v>0</v>
      </c>
      <c r="Y143" s="42">
        <f t="shared" si="8"/>
        <v>4690.6499999999996</v>
      </c>
      <c r="Z143" s="1"/>
    </row>
    <row r="144" spans="1:26" x14ac:dyDescent="0.25">
      <c r="A144" s="3">
        <v>141</v>
      </c>
      <c r="B144" s="6" t="s">
        <v>144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>
        <v>4690.6499999999996</v>
      </c>
      <c r="Q144" s="16">
        <f t="shared" si="6"/>
        <v>4690.6499999999996</v>
      </c>
      <c r="R144" s="36"/>
      <c r="S144" s="36"/>
      <c r="T144" s="36"/>
      <c r="U144" s="40"/>
      <c r="V144" s="40"/>
      <c r="W144" s="40"/>
      <c r="X144" s="41">
        <f t="shared" si="7"/>
        <v>0</v>
      </c>
      <c r="Y144" s="42">
        <f t="shared" si="8"/>
        <v>4690.6499999999996</v>
      </c>
      <c r="Z144" s="1" t="s">
        <v>200</v>
      </c>
    </row>
    <row r="145" spans="1:26" ht="15" customHeight="1" x14ac:dyDescent="0.25">
      <c r="A145" s="3">
        <v>142</v>
      </c>
      <c r="B145" s="6" t="s">
        <v>145</v>
      </c>
      <c r="C145" s="9"/>
      <c r="D145" s="9"/>
      <c r="E145" s="9"/>
      <c r="F145" s="9"/>
      <c r="G145" s="9"/>
      <c r="H145" s="9"/>
      <c r="I145" s="9"/>
      <c r="J145" s="9">
        <v>12000</v>
      </c>
      <c r="K145" s="9"/>
      <c r="L145" s="9"/>
      <c r="M145" s="9"/>
      <c r="N145" s="9"/>
      <c r="O145" s="9"/>
      <c r="P145" s="9">
        <v>4690.6499999999996</v>
      </c>
      <c r="Q145" s="16">
        <f t="shared" si="6"/>
        <v>16690.650000000001</v>
      </c>
      <c r="R145" s="36"/>
      <c r="S145" s="36"/>
      <c r="T145" s="36"/>
      <c r="U145" s="40"/>
      <c r="V145" s="40"/>
      <c r="W145" s="40"/>
      <c r="X145" s="41">
        <f t="shared" si="7"/>
        <v>0</v>
      </c>
      <c r="Y145" s="42">
        <f t="shared" si="8"/>
        <v>16690.650000000001</v>
      </c>
      <c r="Z145" s="1" t="s">
        <v>198</v>
      </c>
    </row>
    <row r="146" spans="1:26" x14ac:dyDescent="0.25">
      <c r="A146" s="3">
        <v>143</v>
      </c>
      <c r="B146" s="6" t="s">
        <v>146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>
        <v>4690.6499999999996</v>
      </c>
      <c r="Q146" s="16">
        <f t="shared" si="6"/>
        <v>4690.6499999999996</v>
      </c>
      <c r="R146" s="36">
        <v>733.86</v>
      </c>
      <c r="S146" s="36"/>
      <c r="T146" s="36"/>
      <c r="U146" s="40"/>
      <c r="V146" s="40"/>
      <c r="W146" s="40"/>
      <c r="X146" s="41">
        <f t="shared" si="7"/>
        <v>733.86</v>
      </c>
      <c r="Y146" s="42">
        <f t="shared" si="8"/>
        <v>5424.5099999999993</v>
      </c>
      <c r="Z146" s="1"/>
    </row>
    <row r="147" spans="1:26" x14ac:dyDescent="0.25">
      <c r="A147" s="3">
        <v>144</v>
      </c>
      <c r="B147" s="6" t="s">
        <v>147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4690.6499999999996</v>
      </c>
      <c r="Q147" s="16">
        <f t="shared" si="6"/>
        <v>4690.6499999999996</v>
      </c>
      <c r="R147" s="36"/>
      <c r="S147" s="36"/>
      <c r="T147" s="36"/>
      <c r="U147" s="40"/>
      <c r="V147" s="40"/>
      <c r="W147" s="40"/>
      <c r="X147" s="41">
        <f t="shared" si="7"/>
        <v>0</v>
      </c>
      <c r="Y147" s="42">
        <f t="shared" si="8"/>
        <v>4690.6499999999996</v>
      </c>
      <c r="Z147" s="1"/>
    </row>
    <row r="148" spans="1:26" x14ac:dyDescent="0.25">
      <c r="A148" s="3">
        <v>145</v>
      </c>
      <c r="B148" s="6" t="s">
        <v>148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>
        <v>4690.6499999999996</v>
      </c>
      <c r="Q148" s="16">
        <f t="shared" si="6"/>
        <v>4690.6499999999996</v>
      </c>
      <c r="R148" s="36">
        <v>733.86</v>
      </c>
      <c r="S148" s="36"/>
      <c r="T148" s="36"/>
      <c r="U148" s="40"/>
      <c r="V148" s="40"/>
      <c r="W148" s="40"/>
      <c r="X148" s="41">
        <f t="shared" si="7"/>
        <v>733.86</v>
      </c>
      <c r="Y148" s="42">
        <f t="shared" si="8"/>
        <v>5424.5099999999993</v>
      </c>
      <c r="Z148" s="1"/>
    </row>
    <row r="149" spans="1:26" x14ac:dyDescent="0.25">
      <c r="A149" s="3">
        <v>146</v>
      </c>
      <c r="B149" s="6" t="s">
        <v>149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>
        <v>4690.6499999999996</v>
      </c>
      <c r="Q149" s="16">
        <f t="shared" si="6"/>
        <v>4690.6499999999996</v>
      </c>
      <c r="R149" s="36"/>
      <c r="S149" s="36"/>
      <c r="T149" s="36"/>
      <c r="U149" s="40"/>
      <c r="V149" s="40"/>
      <c r="W149" s="40"/>
      <c r="X149" s="41">
        <f t="shared" si="7"/>
        <v>0</v>
      </c>
      <c r="Y149" s="42">
        <f t="shared" si="8"/>
        <v>4690.6499999999996</v>
      </c>
      <c r="Z149" s="1"/>
    </row>
    <row r="150" spans="1:26" x14ac:dyDescent="0.25">
      <c r="A150" s="3">
        <v>147</v>
      </c>
      <c r="B150" s="6" t="s">
        <v>150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>
        <v>4690.6499999999996</v>
      </c>
      <c r="Q150" s="16">
        <f t="shared" si="6"/>
        <v>4690.6499999999996</v>
      </c>
      <c r="R150" s="36"/>
      <c r="S150" s="36"/>
      <c r="T150" s="36"/>
      <c r="U150" s="40">
        <v>51612.49</v>
      </c>
      <c r="V150" s="40"/>
      <c r="W150" s="40"/>
      <c r="X150" s="41">
        <f t="shared" si="7"/>
        <v>51612.49</v>
      </c>
      <c r="Y150" s="42">
        <f t="shared" si="8"/>
        <v>56303.14</v>
      </c>
      <c r="Z150" s="1"/>
    </row>
    <row r="151" spans="1:26" x14ac:dyDescent="0.25">
      <c r="A151" s="3">
        <v>148</v>
      </c>
      <c r="B151" s="6" t="s">
        <v>151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>
        <v>4690.6499999999996</v>
      </c>
      <c r="Q151" s="16">
        <f t="shared" si="6"/>
        <v>4690.6499999999996</v>
      </c>
      <c r="R151" s="36"/>
      <c r="S151" s="36"/>
      <c r="T151" s="36"/>
      <c r="U151" s="40">
        <v>37534.86</v>
      </c>
      <c r="V151" s="40"/>
      <c r="W151" s="40"/>
      <c r="X151" s="41">
        <f t="shared" si="7"/>
        <v>37534.86</v>
      </c>
      <c r="Y151" s="42">
        <f t="shared" si="8"/>
        <v>42225.51</v>
      </c>
      <c r="Z151" s="1"/>
    </row>
    <row r="152" spans="1:26" x14ac:dyDescent="0.25">
      <c r="A152" s="3">
        <v>149</v>
      </c>
      <c r="B152" s="6" t="s">
        <v>152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>
        <v>4690.6499999999996</v>
      </c>
      <c r="Q152" s="16">
        <f t="shared" si="6"/>
        <v>4690.6499999999996</v>
      </c>
      <c r="R152" s="36"/>
      <c r="S152" s="36"/>
      <c r="T152" s="36"/>
      <c r="U152" s="40"/>
      <c r="V152" s="40"/>
      <c r="W152" s="40"/>
      <c r="X152" s="41">
        <f t="shared" si="7"/>
        <v>0</v>
      </c>
      <c r="Y152" s="42">
        <f t="shared" si="8"/>
        <v>4690.6499999999996</v>
      </c>
      <c r="Z152" s="1"/>
    </row>
    <row r="153" spans="1:26" x14ac:dyDescent="0.25">
      <c r="A153" s="3">
        <v>150</v>
      </c>
      <c r="B153" s="6" t="s">
        <v>153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>
        <v>4690.6499999999996</v>
      </c>
      <c r="Q153" s="16">
        <f t="shared" si="6"/>
        <v>4690.6499999999996</v>
      </c>
      <c r="R153" s="36"/>
      <c r="S153" s="36"/>
      <c r="T153" s="36"/>
      <c r="U153" s="40">
        <v>37534.86</v>
      </c>
      <c r="V153" s="40">
        <v>8114.84</v>
      </c>
      <c r="W153" s="40"/>
      <c r="X153" s="41">
        <f t="shared" si="7"/>
        <v>45649.7</v>
      </c>
      <c r="Y153" s="42">
        <f t="shared" si="8"/>
        <v>50340.35</v>
      </c>
      <c r="Z153" s="1"/>
    </row>
    <row r="154" spans="1:26" x14ac:dyDescent="0.25">
      <c r="A154" s="3">
        <v>151</v>
      </c>
      <c r="B154" s="6" t="s">
        <v>154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>
        <v>4690.6499999999996</v>
      </c>
      <c r="Q154" s="16">
        <f t="shared" si="6"/>
        <v>4690.6499999999996</v>
      </c>
      <c r="R154" s="36"/>
      <c r="S154" s="36"/>
      <c r="T154" s="36"/>
      <c r="U154" s="40">
        <v>31315.26</v>
      </c>
      <c r="V154" s="40"/>
      <c r="W154" s="40"/>
      <c r="X154" s="41">
        <f t="shared" si="7"/>
        <v>31315.26</v>
      </c>
      <c r="Y154" s="42">
        <f t="shared" si="8"/>
        <v>36005.909999999996</v>
      </c>
      <c r="Z154" s="1"/>
    </row>
    <row r="155" spans="1:26" x14ac:dyDescent="0.25">
      <c r="A155" s="3">
        <v>152</v>
      </c>
      <c r="B155" s="6" t="s">
        <v>170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>
        <v>4690.6499999999996</v>
      </c>
      <c r="Q155" s="16">
        <f t="shared" si="6"/>
        <v>4690.6499999999996</v>
      </c>
      <c r="R155" s="36">
        <v>366.93</v>
      </c>
      <c r="S155" s="36"/>
      <c r="T155" s="36"/>
      <c r="U155" s="40"/>
      <c r="V155" s="40"/>
      <c r="W155" s="40"/>
      <c r="X155" s="41">
        <f t="shared" si="7"/>
        <v>366.93</v>
      </c>
      <c r="Y155" s="42">
        <f t="shared" si="8"/>
        <v>5057.58</v>
      </c>
      <c r="Z155" s="1"/>
    </row>
    <row r="156" spans="1:26" x14ac:dyDescent="0.25">
      <c r="A156" s="3">
        <v>153</v>
      </c>
      <c r="B156" s="6" t="s">
        <v>155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>
        <v>4690.6499999999996</v>
      </c>
      <c r="Q156" s="16">
        <f t="shared" si="6"/>
        <v>4690.6499999999996</v>
      </c>
      <c r="R156" s="36">
        <v>366.93</v>
      </c>
      <c r="S156" s="36"/>
      <c r="T156" s="36"/>
      <c r="U156" s="40"/>
      <c r="V156" s="40"/>
      <c r="W156" s="40"/>
      <c r="X156" s="41">
        <f t="shared" si="7"/>
        <v>366.93</v>
      </c>
      <c r="Y156" s="42">
        <f t="shared" si="8"/>
        <v>5057.58</v>
      </c>
      <c r="Z156" s="1"/>
    </row>
    <row r="157" spans="1:26" x14ac:dyDescent="0.25">
      <c r="A157" s="3">
        <v>154</v>
      </c>
      <c r="B157" s="6" t="s">
        <v>156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>
        <v>4690.6499999999996</v>
      </c>
      <c r="Q157" s="16">
        <f t="shared" si="6"/>
        <v>4690.6499999999996</v>
      </c>
      <c r="R157" s="36">
        <v>366.93</v>
      </c>
      <c r="S157" s="36"/>
      <c r="T157" s="36"/>
      <c r="U157" s="40"/>
      <c r="V157" s="40"/>
      <c r="W157" s="40"/>
      <c r="X157" s="41">
        <f t="shared" si="7"/>
        <v>366.93</v>
      </c>
      <c r="Y157" s="42">
        <f t="shared" si="8"/>
        <v>5057.58</v>
      </c>
      <c r="Z157" s="1"/>
    </row>
    <row r="158" spans="1:26" x14ac:dyDescent="0.25">
      <c r="A158" s="3">
        <v>155</v>
      </c>
      <c r="B158" s="4" t="s">
        <v>169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>
        <v>4690.6499999999996</v>
      </c>
      <c r="Q158" s="16">
        <f t="shared" si="6"/>
        <v>4690.6499999999996</v>
      </c>
      <c r="R158" s="36">
        <v>366.93</v>
      </c>
      <c r="S158" s="36"/>
      <c r="T158" s="36"/>
      <c r="U158" s="40"/>
      <c r="V158" s="40"/>
      <c r="W158" s="40"/>
      <c r="X158" s="41">
        <f t="shared" si="7"/>
        <v>366.93</v>
      </c>
      <c r="Y158" s="42">
        <f t="shared" si="8"/>
        <v>5057.58</v>
      </c>
      <c r="Z158" s="1"/>
    </row>
    <row r="159" spans="1:26" x14ac:dyDescent="0.25">
      <c r="A159" s="3">
        <v>156</v>
      </c>
      <c r="B159" s="6" t="s">
        <v>157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>
        <v>4690.6499999999996</v>
      </c>
      <c r="Q159" s="16">
        <f t="shared" si="6"/>
        <v>4690.6499999999996</v>
      </c>
      <c r="R159" s="36"/>
      <c r="S159" s="36"/>
      <c r="T159" s="36"/>
      <c r="U159" s="40"/>
      <c r="V159" s="40"/>
      <c r="W159" s="40"/>
      <c r="X159" s="41">
        <f t="shared" si="7"/>
        <v>0</v>
      </c>
      <c r="Y159" s="42">
        <f t="shared" si="8"/>
        <v>4690.6499999999996</v>
      </c>
      <c r="Z159" s="1"/>
    </row>
    <row r="160" spans="1:26" x14ac:dyDescent="0.25">
      <c r="A160" s="3">
        <v>157</v>
      </c>
      <c r="B160" s="6" t="s">
        <v>158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>
        <v>4690.6499999999996</v>
      </c>
      <c r="Q160" s="16">
        <f t="shared" si="6"/>
        <v>4690.6499999999996</v>
      </c>
      <c r="R160" s="36"/>
      <c r="S160" s="36"/>
      <c r="T160" s="36"/>
      <c r="U160" s="40">
        <v>27615.119999999999</v>
      </c>
      <c r="V160" s="40"/>
      <c r="W160" s="40"/>
      <c r="X160" s="41">
        <f t="shared" si="7"/>
        <v>27615.119999999999</v>
      </c>
      <c r="Y160" s="42">
        <f t="shared" si="8"/>
        <v>32305.769999999997</v>
      </c>
      <c r="Z160" s="1"/>
    </row>
    <row r="161" spans="1:26" x14ac:dyDescent="0.25">
      <c r="A161" s="3">
        <v>158</v>
      </c>
      <c r="B161" s="6" t="s">
        <v>159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>
        <v>4690.6499999999996</v>
      </c>
      <c r="Q161" s="16">
        <f t="shared" si="6"/>
        <v>4690.6499999999996</v>
      </c>
      <c r="R161" s="36"/>
      <c r="S161" s="36"/>
      <c r="T161" s="36"/>
      <c r="U161" s="40"/>
      <c r="V161" s="40"/>
      <c r="W161" s="40"/>
      <c r="X161" s="41">
        <f t="shared" si="7"/>
        <v>0</v>
      </c>
      <c r="Y161" s="42">
        <f t="shared" si="8"/>
        <v>4690.6499999999996</v>
      </c>
      <c r="Z161" s="1" t="s">
        <v>199</v>
      </c>
    </row>
    <row r="162" spans="1:26" x14ac:dyDescent="0.25">
      <c r="A162" s="3">
        <v>159</v>
      </c>
      <c r="B162" s="6" t="s">
        <v>160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>
        <v>4690.6499999999996</v>
      </c>
      <c r="Q162" s="16">
        <f t="shared" si="6"/>
        <v>4690.6499999999996</v>
      </c>
      <c r="R162" s="36"/>
      <c r="S162" s="36"/>
      <c r="T162" s="36"/>
      <c r="U162" s="40"/>
      <c r="V162" s="40"/>
      <c r="W162" s="40"/>
      <c r="X162" s="41">
        <f t="shared" si="7"/>
        <v>0</v>
      </c>
      <c r="Y162" s="42">
        <f t="shared" si="8"/>
        <v>4690.6499999999996</v>
      </c>
      <c r="Z162" s="1"/>
    </row>
    <row r="163" spans="1:26" x14ac:dyDescent="0.25">
      <c r="A163" s="3">
        <v>160</v>
      </c>
      <c r="B163" s="6" t="s">
        <v>161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>
        <v>4690.6499999999996</v>
      </c>
      <c r="Q163" s="16">
        <f t="shared" si="6"/>
        <v>4690.6499999999996</v>
      </c>
      <c r="R163" s="36"/>
      <c r="S163" s="36"/>
      <c r="T163" s="36"/>
      <c r="U163" s="40"/>
      <c r="V163" s="40"/>
      <c r="W163" s="40"/>
      <c r="X163" s="41">
        <f t="shared" si="7"/>
        <v>0</v>
      </c>
      <c r="Y163" s="42">
        <f t="shared" si="8"/>
        <v>4690.6499999999996</v>
      </c>
      <c r="Z163" s="1"/>
    </row>
    <row r="164" spans="1:26" x14ac:dyDescent="0.25">
      <c r="A164" s="3">
        <v>161</v>
      </c>
      <c r="B164" s="6" t="s">
        <v>162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>
        <v>4690.6499999999996</v>
      </c>
      <c r="Q164" s="16">
        <f t="shared" si="6"/>
        <v>4690.6499999999996</v>
      </c>
      <c r="R164" s="36"/>
      <c r="S164" s="36"/>
      <c r="T164" s="36"/>
      <c r="U164" s="40"/>
      <c r="V164" s="40"/>
      <c r="W164" s="40"/>
      <c r="X164" s="41">
        <f t="shared" si="7"/>
        <v>0</v>
      </c>
      <c r="Y164" s="42">
        <f t="shared" si="8"/>
        <v>4690.6499999999996</v>
      </c>
      <c r="Z164" s="1"/>
    </row>
    <row r="165" spans="1:26" x14ac:dyDescent="0.25">
      <c r="A165" s="3">
        <v>162</v>
      </c>
      <c r="B165" s="6" t="s">
        <v>163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>
        <v>4690.6499999999996</v>
      </c>
      <c r="Q165" s="16">
        <f t="shared" si="6"/>
        <v>4690.6499999999996</v>
      </c>
      <c r="R165" s="36"/>
      <c r="S165" s="36"/>
      <c r="T165" s="36"/>
      <c r="U165" s="40"/>
      <c r="V165" s="40"/>
      <c r="W165" s="40"/>
      <c r="X165" s="41">
        <f t="shared" si="7"/>
        <v>0</v>
      </c>
      <c r="Y165" s="42">
        <f t="shared" si="8"/>
        <v>4690.6499999999996</v>
      </c>
      <c r="Z165" s="1"/>
    </row>
    <row r="166" spans="1:26" x14ac:dyDescent="0.25">
      <c r="A166" s="3">
        <v>163</v>
      </c>
      <c r="B166" s="6" t="s">
        <v>164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>
        <v>4690.6499999999996</v>
      </c>
      <c r="Q166" s="16">
        <f t="shared" si="6"/>
        <v>4690.6499999999996</v>
      </c>
      <c r="R166" s="36"/>
      <c r="S166" s="36"/>
      <c r="T166" s="36"/>
      <c r="U166" s="40">
        <v>17905.060000000001</v>
      </c>
      <c r="V166" s="40">
        <v>8114.84</v>
      </c>
      <c r="W166" s="40"/>
      <c r="X166" s="41">
        <f t="shared" si="7"/>
        <v>26019.9</v>
      </c>
      <c r="Y166" s="42">
        <f t="shared" si="8"/>
        <v>30710.550000000003</v>
      </c>
      <c r="Z166" s="1"/>
    </row>
    <row r="167" spans="1:26" x14ac:dyDescent="0.25">
      <c r="A167" s="3">
        <v>164</v>
      </c>
      <c r="B167" s="7" t="s">
        <v>165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>
        <v>4690.6499999999996</v>
      </c>
      <c r="Q167" s="16">
        <f t="shared" si="6"/>
        <v>4690.6499999999996</v>
      </c>
      <c r="R167" s="36"/>
      <c r="S167" s="36"/>
      <c r="T167" s="36"/>
      <c r="U167" s="40">
        <v>84432.21</v>
      </c>
      <c r="V167" s="40"/>
      <c r="W167" s="40"/>
      <c r="X167" s="41">
        <f t="shared" si="7"/>
        <v>84432.21</v>
      </c>
      <c r="Y167" s="42">
        <f t="shared" si="8"/>
        <v>89122.86</v>
      </c>
      <c r="Z167" s="1"/>
    </row>
    <row r="168" spans="1:26" x14ac:dyDescent="0.25">
      <c r="A168" s="3">
        <v>165</v>
      </c>
      <c r="B168" s="7" t="s">
        <v>166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>
        <v>4690.6499999999996</v>
      </c>
      <c r="Q168" s="16">
        <f t="shared" si="6"/>
        <v>4690.6499999999996</v>
      </c>
      <c r="R168" s="36"/>
      <c r="S168" s="36"/>
      <c r="T168" s="36"/>
      <c r="U168" s="40">
        <v>74996.91</v>
      </c>
      <c r="V168" s="40"/>
      <c r="W168" s="40"/>
      <c r="X168" s="41">
        <f t="shared" si="7"/>
        <v>74996.91</v>
      </c>
      <c r="Y168" s="42">
        <f t="shared" si="8"/>
        <v>79687.56</v>
      </c>
      <c r="Z168" s="1"/>
    </row>
    <row r="169" spans="1:26" x14ac:dyDescent="0.25">
      <c r="A169" s="3">
        <v>166</v>
      </c>
      <c r="B169" s="7" t="s">
        <v>167</v>
      </c>
      <c r="C169" s="9"/>
      <c r="D169" s="25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>
        <v>4690.6499999999996</v>
      </c>
      <c r="Q169" s="16">
        <f t="shared" si="6"/>
        <v>4690.6499999999996</v>
      </c>
      <c r="R169" s="36"/>
      <c r="S169" s="36"/>
      <c r="T169" s="36"/>
      <c r="U169" s="40">
        <v>56302.29</v>
      </c>
      <c r="V169" s="40"/>
      <c r="W169" s="40"/>
      <c r="X169" s="41">
        <f t="shared" si="7"/>
        <v>56302.29</v>
      </c>
      <c r="Y169" s="42">
        <f t="shared" si="8"/>
        <v>60992.94</v>
      </c>
      <c r="Z169" s="1"/>
    </row>
    <row r="170" spans="1:26" x14ac:dyDescent="0.25">
      <c r="A170" s="55">
        <v>167</v>
      </c>
      <c r="B170" s="61" t="s">
        <v>307</v>
      </c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>
        <v>4378.5</v>
      </c>
      <c r="Q170" s="57">
        <f t="shared" ref="Q170" si="9">SUM(D170:P170)</f>
        <v>4378.5</v>
      </c>
      <c r="R170" s="36"/>
      <c r="S170" s="56"/>
      <c r="T170" s="56"/>
      <c r="U170" s="62">
        <v>15574.04</v>
      </c>
      <c r="V170" s="59"/>
      <c r="W170" s="59"/>
      <c r="X170" s="41">
        <f t="shared" si="7"/>
        <v>15574.04</v>
      </c>
      <c r="Y170" s="42">
        <f t="shared" si="8"/>
        <v>19952.54</v>
      </c>
      <c r="Z170" s="60"/>
    </row>
    <row r="171" spans="1:26" x14ac:dyDescent="0.25">
      <c r="A171" s="3"/>
      <c r="B171" s="26" t="s">
        <v>168</v>
      </c>
      <c r="C171" s="9"/>
      <c r="D171" s="17">
        <f>SUM(D4:D170)</f>
        <v>90000</v>
      </c>
      <c r="E171" s="9"/>
      <c r="F171" s="9"/>
      <c r="G171" s="9"/>
      <c r="H171" s="9"/>
      <c r="I171" s="9"/>
      <c r="J171" s="17">
        <f>SUM(J4:J170)</f>
        <v>47200</v>
      </c>
      <c r="K171" s="9"/>
      <c r="L171" s="9"/>
      <c r="M171" s="9"/>
      <c r="N171" s="17">
        <f>SUM(N4:N170)</f>
        <v>471209.39999999991</v>
      </c>
      <c r="O171" s="17">
        <f>SUM(O4:O170)</f>
        <v>20700</v>
      </c>
      <c r="P171" s="17">
        <f>SUM(P4:P170)</f>
        <v>783026.40000000235</v>
      </c>
      <c r="Q171" s="16"/>
      <c r="R171" s="37">
        <f t="shared" ref="R171:W171" si="10">SUM(R4:R170)</f>
        <v>33895.420000000006</v>
      </c>
      <c r="S171" s="37">
        <f t="shared" si="10"/>
        <v>32056</v>
      </c>
      <c r="T171" s="37">
        <f t="shared" si="10"/>
        <v>33604.270000000004</v>
      </c>
      <c r="U171" s="30">
        <f t="shared" si="10"/>
        <v>2272932.580000001</v>
      </c>
      <c r="V171" s="2">
        <f t="shared" si="10"/>
        <v>91696.63</v>
      </c>
      <c r="W171" s="31">
        <f t="shared" si="10"/>
        <v>60000</v>
      </c>
      <c r="X171" s="43">
        <f t="shared" si="7"/>
        <v>2524184.9000000008</v>
      </c>
      <c r="Y171" s="43"/>
      <c r="Z171" s="1"/>
    </row>
    <row r="172" spans="1:26" ht="15.75" x14ac:dyDescent="0.25">
      <c r="A172" s="1"/>
      <c r="B172" s="2" t="s">
        <v>168</v>
      </c>
      <c r="C172" s="8"/>
      <c r="D172" s="8" t="s">
        <v>233</v>
      </c>
      <c r="E172" s="8"/>
      <c r="F172" s="8"/>
      <c r="G172" s="8"/>
      <c r="H172" s="8"/>
      <c r="I172" s="8"/>
      <c r="J172" s="8" t="s">
        <v>257</v>
      </c>
      <c r="K172" s="8"/>
      <c r="L172" s="8"/>
      <c r="M172" s="8"/>
      <c r="N172" s="8" t="s">
        <v>257</v>
      </c>
      <c r="O172" s="8" t="s">
        <v>231</v>
      </c>
      <c r="P172" s="8"/>
      <c r="Q172" s="17">
        <f>SUM(Q4:Q170)</f>
        <v>1412135.7999999956</v>
      </c>
      <c r="R172" s="8"/>
      <c r="S172" s="8"/>
      <c r="T172" s="8"/>
      <c r="U172" s="12">
        <v>60</v>
      </c>
      <c r="V172" s="1"/>
      <c r="W172" s="1"/>
      <c r="X172" s="1"/>
      <c r="Y172" s="44">
        <f>SUM(Y4:Y171)</f>
        <v>3936320.6999999899</v>
      </c>
      <c r="Z172" s="1"/>
    </row>
  </sheetData>
  <mergeCells count="10">
    <mergeCell ref="Z2:Z3"/>
    <mergeCell ref="X2:X3"/>
    <mergeCell ref="Y2:Y3"/>
    <mergeCell ref="P2:P3"/>
    <mergeCell ref="A1:Q1"/>
    <mergeCell ref="A2:A3"/>
    <mergeCell ref="B2:B3"/>
    <mergeCell ref="Q2:Q3"/>
    <mergeCell ref="C2:O2"/>
    <mergeCell ref="R2:W2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2"/>
  <sheetViews>
    <sheetView topLeftCell="A160" workbookViewId="0">
      <selection activeCell="C177" sqref="C177"/>
    </sheetView>
  </sheetViews>
  <sheetFormatPr defaultRowHeight="15" x14ac:dyDescent="0.25"/>
  <cols>
    <col min="1" max="1" width="3.42578125" customWidth="1"/>
    <col min="2" max="2" width="20.140625" customWidth="1"/>
    <col min="3" max="3" width="3.5703125" customWidth="1"/>
    <col min="4" max="4" width="12.42578125" customWidth="1"/>
    <col min="5" max="5" width="3.140625" customWidth="1"/>
    <col min="6" max="6" width="7.85546875" customWidth="1"/>
    <col min="7" max="7" width="7.42578125" customWidth="1"/>
    <col min="8" max="8" width="9.140625" customWidth="1"/>
    <col min="9" max="9" width="8.85546875" customWidth="1"/>
    <col min="10" max="10" width="8" customWidth="1"/>
    <col min="11" max="11" width="8.7109375" customWidth="1"/>
    <col min="12" max="12" width="2.5703125" customWidth="1"/>
    <col min="13" max="13" width="3.28515625" customWidth="1"/>
    <col min="14" max="14" width="8.7109375" customWidth="1"/>
    <col min="15" max="16" width="9.140625" customWidth="1"/>
    <col min="17" max="17" width="10.140625" customWidth="1"/>
    <col min="18" max="18" width="10.28515625" customWidth="1"/>
    <col min="21" max="21" width="10.7109375" customWidth="1"/>
    <col min="24" max="24" width="12" customWidth="1"/>
    <col min="25" max="25" width="11.28515625" customWidth="1"/>
    <col min="26" max="26" width="12.42578125" customWidth="1"/>
  </cols>
  <sheetData>
    <row r="1" spans="1:26" ht="24" customHeight="1" x14ac:dyDescent="0.25">
      <c r="A1" s="74" t="s">
        <v>216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6" ht="21.75" customHeight="1" x14ac:dyDescent="0.25">
      <c r="A2" s="75" t="s">
        <v>0</v>
      </c>
      <c r="B2" s="77" t="s">
        <v>1</v>
      </c>
      <c r="C2" s="77" t="s">
        <v>3</v>
      </c>
      <c r="D2" s="77"/>
      <c r="E2" s="77"/>
      <c r="F2" s="77"/>
      <c r="G2" s="77"/>
      <c r="H2" s="77"/>
      <c r="I2" s="77"/>
      <c r="J2" s="78"/>
      <c r="K2" s="78"/>
      <c r="L2" s="78"/>
      <c r="M2" s="78"/>
      <c r="N2" s="78"/>
      <c r="O2" s="78"/>
      <c r="P2" s="22"/>
      <c r="Q2" s="79" t="s">
        <v>2</v>
      </c>
      <c r="R2" s="77" t="s">
        <v>186</v>
      </c>
      <c r="S2" s="78"/>
      <c r="T2" s="78"/>
      <c r="U2" s="78"/>
      <c r="V2" s="82"/>
      <c r="W2" s="82"/>
      <c r="X2" s="87" t="s">
        <v>299</v>
      </c>
      <c r="Y2" s="70" t="s">
        <v>300</v>
      </c>
      <c r="Z2" s="70" t="s">
        <v>201</v>
      </c>
    </row>
    <row r="3" spans="1:26" ht="216" customHeight="1" x14ac:dyDescent="0.25">
      <c r="A3" s="76"/>
      <c r="B3" s="78"/>
      <c r="C3" s="21" t="s">
        <v>172</v>
      </c>
      <c r="D3" s="21" t="s">
        <v>173</v>
      </c>
      <c r="E3" s="23" t="s">
        <v>202</v>
      </c>
      <c r="F3" s="21" t="s">
        <v>175</v>
      </c>
      <c r="G3" s="21" t="s">
        <v>176</v>
      </c>
      <c r="H3" s="21" t="s">
        <v>178</v>
      </c>
      <c r="I3" s="21" t="s">
        <v>177</v>
      </c>
      <c r="J3" s="23" t="s">
        <v>179</v>
      </c>
      <c r="K3" s="21" t="s">
        <v>180</v>
      </c>
      <c r="L3" s="21" t="s">
        <v>181</v>
      </c>
      <c r="M3" s="21" t="s">
        <v>182</v>
      </c>
      <c r="N3" s="21" t="s">
        <v>183</v>
      </c>
      <c r="O3" s="21" t="s">
        <v>184</v>
      </c>
      <c r="P3" s="21" t="s">
        <v>204</v>
      </c>
      <c r="Q3" s="79"/>
      <c r="R3" s="33" t="s">
        <v>187</v>
      </c>
      <c r="S3" s="33" t="s">
        <v>188</v>
      </c>
      <c r="T3" s="33" t="s">
        <v>189</v>
      </c>
      <c r="U3" s="33" t="s">
        <v>190</v>
      </c>
      <c r="V3" s="34" t="s">
        <v>296</v>
      </c>
      <c r="W3" s="34" t="s">
        <v>297</v>
      </c>
      <c r="X3" s="88"/>
      <c r="Y3" s="71"/>
      <c r="Z3" s="71"/>
    </row>
    <row r="4" spans="1:26" x14ac:dyDescent="0.25">
      <c r="A4" s="3">
        <v>1</v>
      </c>
      <c r="B4" s="5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4690.6499999999996</v>
      </c>
      <c r="Q4" s="10">
        <f>C4+D4+E4+F4+G4+H4+I4+J4+K4+L4+M4+N4+O4+P4</f>
        <v>4690.6499999999996</v>
      </c>
      <c r="R4" s="36">
        <v>3450.01</v>
      </c>
      <c r="S4" s="36"/>
      <c r="T4" s="36">
        <v>3332.78</v>
      </c>
      <c r="U4" s="40">
        <v>19529.759999999998</v>
      </c>
      <c r="V4" s="40"/>
      <c r="W4" s="40"/>
      <c r="X4" s="41">
        <f>R4+S4+T4+U4+V4+W4</f>
        <v>26312.55</v>
      </c>
      <c r="Y4" s="42">
        <f>Q4+X4</f>
        <v>31003.199999999997</v>
      </c>
      <c r="Z4" s="1"/>
    </row>
    <row r="5" spans="1:26" x14ac:dyDescent="0.25">
      <c r="A5" s="3">
        <v>2</v>
      </c>
      <c r="B5" s="5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4690.6499999999996</v>
      </c>
      <c r="Q5" s="10">
        <f t="shared" ref="Q5:Q68" si="0">C5+D5+E5+F5+G5+H5+I5+J5+K5+L5+M5+N5+O5+P5</f>
        <v>4690.6499999999996</v>
      </c>
      <c r="R5" s="36">
        <v>3450.01</v>
      </c>
      <c r="S5" s="36"/>
      <c r="T5" s="36">
        <v>3332.78</v>
      </c>
      <c r="U5" s="40">
        <v>18767.43</v>
      </c>
      <c r="V5" s="40"/>
      <c r="W5" s="40"/>
      <c r="X5" s="41">
        <f t="shared" ref="X5:X68" si="1">R5+S5+T5+U5+V5+W5</f>
        <v>25550.22</v>
      </c>
      <c r="Y5" s="42">
        <f t="shared" ref="Y5:Y68" si="2">Q5+X5</f>
        <v>30240.870000000003</v>
      </c>
      <c r="Z5" s="1"/>
    </row>
    <row r="6" spans="1:26" x14ac:dyDescent="0.25">
      <c r="A6" s="3">
        <v>3</v>
      </c>
      <c r="B6" s="6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4690.6499999999996</v>
      </c>
      <c r="Q6" s="10">
        <f t="shared" si="0"/>
        <v>4690.6499999999996</v>
      </c>
      <c r="R6" s="36">
        <v>3450.01</v>
      </c>
      <c r="S6" s="36"/>
      <c r="T6" s="36">
        <v>3332.79</v>
      </c>
      <c r="U6" s="40">
        <v>18767.43</v>
      </c>
      <c r="V6" s="40"/>
      <c r="W6" s="40"/>
      <c r="X6" s="41">
        <f t="shared" si="1"/>
        <v>25550.23</v>
      </c>
      <c r="Y6" s="42">
        <f t="shared" si="2"/>
        <v>30240.879999999997</v>
      </c>
      <c r="Z6" s="1"/>
    </row>
    <row r="7" spans="1:26" x14ac:dyDescent="0.25">
      <c r="A7" s="3">
        <v>4</v>
      </c>
      <c r="B7" s="6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v>4690.6499999999996</v>
      </c>
      <c r="Q7" s="10">
        <f t="shared" si="0"/>
        <v>4690.6499999999996</v>
      </c>
      <c r="R7" s="36"/>
      <c r="S7" s="36"/>
      <c r="T7" s="36"/>
      <c r="U7" s="40">
        <v>37267.040000000001</v>
      </c>
      <c r="V7" s="40">
        <v>4057.42</v>
      </c>
      <c r="W7" s="40"/>
      <c r="X7" s="41">
        <f t="shared" si="1"/>
        <v>41324.46</v>
      </c>
      <c r="Y7" s="42">
        <f t="shared" si="2"/>
        <v>46015.11</v>
      </c>
      <c r="Z7" s="1"/>
    </row>
    <row r="8" spans="1:26" x14ac:dyDescent="0.25">
      <c r="A8" s="3">
        <v>5</v>
      </c>
      <c r="B8" s="6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4690.6499999999996</v>
      </c>
      <c r="Q8" s="10">
        <f t="shared" si="0"/>
        <v>4690.6499999999996</v>
      </c>
      <c r="R8" s="36"/>
      <c r="S8" s="36"/>
      <c r="T8" s="36"/>
      <c r="U8" s="40">
        <v>41422.67</v>
      </c>
      <c r="V8" s="40"/>
      <c r="W8" s="40"/>
      <c r="X8" s="41">
        <f t="shared" si="1"/>
        <v>41422.67</v>
      </c>
      <c r="Y8" s="42">
        <f t="shared" si="2"/>
        <v>46113.32</v>
      </c>
      <c r="Z8" s="1"/>
    </row>
    <row r="9" spans="1:26" x14ac:dyDescent="0.25">
      <c r="A9" s="3">
        <v>6</v>
      </c>
      <c r="B9" s="6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4690.6499999999996</v>
      </c>
      <c r="Q9" s="10">
        <f t="shared" si="0"/>
        <v>4690.6499999999996</v>
      </c>
      <c r="R9" s="36">
        <v>9417.6</v>
      </c>
      <c r="S9" s="36"/>
      <c r="T9" s="36"/>
      <c r="U9" s="40">
        <v>38062.46</v>
      </c>
      <c r="V9" s="40"/>
      <c r="W9" s="40"/>
      <c r="X9" s="41">
        <f t="shared" si="1"/>
        <v>47480.06</v>
      </c>
      <c r="Y9" s="42">
        <f t="shared" si="2"/>
        <v>52170.71</v>
      </c>
      <c r="Z9" s="1"/>
    </row>
    <row r="10" spans="1:26" x14ac:dyDescent="0.25">
      <c r="A10" s="3">
        <v>7</v>
      </c>
      <c r="B10" s="6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4690.6499999999996</v>
      </c>
      <c r="Q10" s="10">
        <f t="shared" si="0"/>
        <v>4690.6499999999996</v>
      </c>
      <c r="R10" s="36">
        <v>3450.01</v>
      </c>
      <c r="S10" s="36"/>
      <c r="T10" s="36">
        <v>3332.78</v>
      </c>
      <c r="U10" s="40">
        <v>19132.04</v>
      </c>
      <c r="V10" s="40"/>
      <c r="W10" s="40"/>
      <c r="X10" s="41">
        <f t="shared" si="1"/>
        <v>25914.83</v>
      </c>
      <c r="Y10" s="42">
        <f t="shared" si="2"/>
        <v>30605.480000000003</v>
      </c>
      <c r="Z10" s="1"/>
    </row>
    <row r="11" spans="1:26" x14ac:dyDescent="0.25">
      <c r="A11" s="3">
        <v>8</v>
      </c>
      <c r="B11" s="6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4690.6499999999996</v>
      </c>
      <c r="Q11" s="10">
        <f t="shared" si="0"/>
        <v>4690.6499999999996</v>
      </c>
      <c r="R11" s="36">
        <v>3450.01</v>
      </c>
      <c r="S11" s="36"/>
      <c r="T11" s="36">
        <v>3332.78</v>
      </c>
      <c r="U11" s="40">
        <v>18767.43</v>
      </c>
      <c r="V11" s="40"/>
      <c r="W11" s="40"/>
      <c r="X11" s="41">
        <f t="shared" si="1"/>
        <v>25550.22</v>
      </c>
      <c r="Y11" s="42">
        <f t="shared" si="2"/>
        <v>30240.870000000003</v>
      </c>
      <c r="Z11" s="1"/>
    </row>
    <row r="12" spans="1:26" x14ac:dyDescent="0.25">
      <c r="A12" s="3">
        <v>9</v>
      </c>
      <c r="B12" s="6" t="s">
        <v>12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4690.6499999999996</v>
      </c>
      <c r="Q12" s="10">
        <f t="shared" si="0"/>
        <v>4690.6499999999996</v>
      </c>
      <c r="R12" s="36">
        <v>3450.01</v>
      </c>
      <c r="S12" s="36"/>
      <c r="T12" s="36">
        <v>3332.79</v>
      </c>
      <c r="U12" s="40">
        <v>19529.759999999998</v>
      </c>
      <c r="V12" s="40">
        <v>8114.84</v>
      </c>
      <c r="W12" s="40">
        <v>40000</v>
      </c>
      <c r="X12" s="41">
        <f t="shared" si="1"/>
        <v>74427.399999999994</v>
      </c>
      <c r="Y12" s="42">
        <f t="shared" si="2"/>
        <v>79118.049999999988</v>
      </c>
      <c r="Z12" s="1"/>
    </row>
    <row r="13" spans="1:26" x14ac:dyDescent="0.25">
      <c r="A13" s="3">
        <v>10</v>
      </c>
      <c r="B13" s="6" t="s">
        <v>13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4690.6499999999996</v>
      </c>
      <c r="Q13" s="10">
        <f t="shared" si="0"/>
        <v>4690.6499999999996</v>
      </c>
      <c r="R13" s="36"/>
      <c r="S13" s="36"/>
      <c r="T13" s="36"/>
      <c r="U13" s="40">
        <v>126033.86</v>
      </c>
      <c r="V13" s="40"/>
      <c r="W13" s="40"/>
      <c r="X13" s="41">
        <f t="shared" si="1"/>
        <v>126033.86</v>
      </c>
      <c r="Y13" s="42">
        <f t="shared" si="2"/>
        <v>130724.51</v>
      </c>
      <c r="Z13" s="1"/>
    </row>
    <row r="14" spans="1:26" x14ac:dyDescent="0.25">
      <c r="A14" s="3">
        <v>11</v>
      </c>
      <c r="B14" s="6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4690.6499999999996</v>
      </c>
      <c r="Q14" s="10">
        <f t="shared" si="0"/>
        <v>4690.6499999999996</v>
      </c>
      <c r="R14" s="36">
        <v>3669.33</v>
      </c>
      <c r="S14" s="36"/>
      <c r="T14" s="36"/>
      <c r="U14" s="40"/>
      <c r="V14" s="40"/>
      <c r="W14" s="40"/>
      <c r="X14" s="41">
        <f t="shared" si="1"/>
        <v>3669.33</v>
      </c>
      <c r="Y14" s="42">
        <f t="shared" si="2"/>
        <v>8359.98</v>
      </c>
      <c r="Z14" s="1"/>
    </row>
    <row r="15" spans="1:26" x14ac:dyDescent="0.25">
      <c r="A15" s="3">
        <v>12</v>
      </c>
      <c r="B15" s="6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4690.6499999999996</v>
      </c>
      <c r="Q15" s="10">
        <f t="shared" si="0"/>
        <v>4690.6499999999996</v>
      </c>
      <c r="R15" s="36">
        <v>2201.6</v>
      </c>
      <c r="S15" s="36"/>
      <c r="T15" s="36"/>
      <c r="U15" s="40"/>
      <c r="V15" s="40"/>
      <c r="W15" s="40"/>
      <c r="X15" s="41">
        <f t="shared" si="1"/>
        <v>2201.6</v>
      </c>
      <c r="Y15" s="42">
        <f t="shared" si="2"/>
        <v>6892.25</v>
      </c>
      <c r="Z15" s="1"/>
    </row>
    <row r="16" spans="1:26" x14ac:dyDescent="0.25">
      <c r="A16" s="3">
        <v>13</v>
      </c>
      <c r="B16" s="6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4690.6499999999996</v>
      </c>
      <c r="Q16" s="10">
        <f t="shared" si="0"/>
        <v>4690.6499999999996</v>
      </c>
      <c r="R16" s="36">
        <v>2752</v>
      </c>
      <c r="S16" s="36"/>
      <c r="T16" s="36"/>
      <c r="U16" s="40"/>
      <c r="V16" s="40"/>
      <c r="W16" s="40"/>
      <c r="X16" s="41">
        <f t="shared" si="1"/>
        <v>2752</v>
      </c>
      <c r="Y16" s="42">
        <f t="shared" si="2"/>
        <v>7442.65</v>
      </c>
      <c r="Z16" s="1"/>
    </row>
    <row r="17" spans="1:26" x14ac:dyDescent="0.25">
      <c r="A17" s="3">
        <v>14</v>
      </c>
      <c r="B17" s="6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4690.6499999999996</v>
      </c>
      <c r="Q17" s="10">
        <f t="shared" si="0"/>
        <v>4690.6499999999996</v>
      </c>
      <c r="R17" s="36"/>
      <c r="S17" s="36"/>
      <c r="T17" s="36"/>
      <c r="U17" s="40"/>
      <c r="V17" s="40"/>
      <c r="W17" s="40"/>
      <c r="X17" s="41">
        <f t="shared" si="1"/>
        <v>0</v>
      </c>
      <c r="Y17" s="42">
        <f t="shared" si="2"/>
        <v>4690.6499999999996</v>
      </c>
      <c r="Z17" s="1"/>
    </row>
    <row r="18" spans="1:26" x14ac:dyDescent="0.25">
      <c r="A18" s="3">
        <v>15</v>
      </c>
      <c r="B18" s="6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4690.6499999999996</v>
      </c>
      <c r="Q18" s="10">
        <f t="shared" si="0"/>
        <v>4690.6499999999996</v>
      </c>
      <c r="R18" s="36"/>
      <c r="S18" s="36"/>
      <c r="T18" s="36"/>
      <c r="U18" s="40"/>
      <c r="V18" s="40"/>
      <c r="W18" s="40"/>
      <c r="X18" s="41">
        <f t="shared" si="1"/>
        <v>0</v>
      </c>
      <c r="Y18" s="42">
        <f t="shared" si="2"/>
        <v>4690.6499999999996</v>
      </c>
      <c r="Z18" s="1"/>
    </row>
    <row r="19" spans="1:26" x14ac:dyDescent="0.25">
      <c r="A19" s="3">
        <v>16</v>
      </c>
      <c r="B19" s="6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4690.6499999999996</v>
      </c>
      <c r="Q19" s="10">
        <f t="shared" si="0"/>
        <v>4690.6499999999996</v>
      </c>
      <c r="R19" s="36"/>
      <c r="S19" s="36"/>
      <c r="T19" s="36"/>
      <c r="U19" s="40"/>
      <c r="V19" s="40"/>
      <c r="W19" s="40"/>
      <c r="X19" s="41">
        <f t="shared" si="1"/>
        <v>0</v>
      </c>
      <c r="Y19" s="42">
        <f t="shared" si="2"/>
        <v>4690.6499999999996</v>
      </c>
      <c r="Z19" s="1"/>
    </row>
    <row r="20" spans="1:26" x14ac:dyDescent="0.25">
      <c r="A20" s="3">
        <v>17</v>
      </c>
      <c r="B20" s="6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4690.6499999999996</v>
      </c>
      <c r="Q20" s="10">
        <f t="shared" si="0"/>
        <v>4690.6499999999996</v>
      </c>
      <c r="R20" s="36"/>
      <c r="S20" s="36"/>
      <c r="T20" s="36"/>
      <c r="U20" s="40">
        <v>41422.67</v>
      </c>
      <c r="V20" s="40"/>
      <c r="W20" s="40"/>
      <c r="X20" s="41">
        <f t="shared" si="1"/>
        <v>41422.67</v>
      </c>
      <c r="Y20" s="42">
        <f t="shared" si="2"/>
        <v>46113.32</v>
      </c>
      <c r="Z20" s="1"/>
    </row>
    <row r="21" spans="1:26" x14ac:dyDescent="0.25">
      <c r="A21" s="3">
        <v>18</v>
      </c>
      <c r="B21" s="6" t="s">
        <v>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4690.6499999999996</v>
      </c>
      <c r="Q21" s="10">
        <f t="shared" si="0"/>
        <v>4690.6499999999996</v>
      </c>
      <c r="R21" s="36"/>
      <c r="S21" s="36"/>
      <c r="T21" s="36"/>
      <c r="U21" s="40">
        <v>60338.97</v>
      </c>
      <c r="V21" s="40"/>
      <c r="W21" s="40"/>
      <c r="X21" s="41">
        <f t="shared" si="1"/>
        <v>60338.97</v>
      </c>
      <c r="Y21" s="42">
        <f t="shared" si="2"/>
        <v>65029.62</v>
      </c>
      <c r="Z21" s="1"/>
    </row>
    <row r="22" spans="1:26" x14ac:dyDescent="0.25">
      <c r="A22" s="3">
        <v>19</v>
      </c>
      <c r="B22" s="6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4690.6499999999996</v>
      </c>
      <c r="Q22" s="10">
        <f t="shared" si="0"/>
        <v>4690.6499999999996</v>
      </c>
      <c r="R22" s="36"/>
      <c r="S22" s="36"/>
      <c r="T22" s="36"/>
      <c r="U22" s="40" t="s">
        <v>298</v>
      </c>
      <c r="V22" s="40"/>
      <c r="W22" s="40"/>
      <c r="X22" s="41">
        <v>0</v>
      </c>
      <c r="Y22" s="42">
        <f t="shared" si="2"/>
        <v>4690.6499999999996</v>
      </c>
      <c r="Z22" s="1"/>
    </row>
    <row r="23" spans="1:26" x14ac:dyDescent="0.25">
      <c r="A23" s="3">
        <v>20</v>
      </c>
      <c r="B23" s="6" t="s">
        <v>23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4690.6499999999996</v>
      </c>
      <c r="Q23" s="10">
        <f t="shared" si="0"/>
        <v>4690.6499999999996</v>
      </c>
      <c r="R23" s="36"/>
      <c r="S23" s="36"/>
      <c r="T23" s="36"/>
      <c r="U23" s="40"/>
      <c r="V23" s="40"/>
      <c r="W23" s="40"/>
      <c r="X23" s="41">
        <f t="shared" si="1"/>
        <v>0</v>
      </c>
      <c r="Y23" s="42">
        <f t="shared" si="2"/>
        <v>4690.6499999999996</v>
      </c>
      <c r="Z23" s="1"/>
    </row>
    <row r="24" spans="1:26" x14ac:dyDescent="0.25">
      <c r="A24" s="3">
        <v>21</v>
      </c>
      <c r="B24" s="6" t="s">
        <v>24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4690.6499999999996</v>
      </c>
      <c r="Q24" s="10">
        <f t="shared" si="0"/>
        <v>4690.6499999999996</v>
      </c>
      <c r="R24" s="36"/>
      <c r="S24" s="36"/>
      <c r="T24" s="36"/>
      <c r="U24" s="40"/>
      <c r="V24" s="40"/>
      <c r="W24" s="40"/>
      <c r="X24" s="41">
        <f t="shared" si="1"/>
        <v>0</v>
      </c>
      <c r="Y24" s="42">
        <f t="shared" si="2"/>
        <v>4690.6499999999996</v>
      </c>
      <c r="Z24" s="1"/>
    </row>
    <row r="25" spans="1:26" x14ac:dyDescent="0.25">
      <c r="A25" s="3">
        <v>22</v>
      </c>
      <c r="B25" s="6" t="s">
        <v>25</v>
      </c>
      <c r="C25" s="9"/>
      <c r="D25" s="9"/>
      <c r="E25" s="9"/>
      <c r="F25" s="9"/>
      <c r="G25" s="9"/>
      <c r="H25" s="9">
        <v>90000</v>
      </c>
      <c r="I25" s="9"/>
      <c r="J25" s="9"/>
      <c r="K25" s="9"/>
      <c r="L25" s="9"/>
      <c r="M25" s="9"/>
      <c r="N25" s="9"/>
      <c r="O25" s="9"/>
      <c r="P25" s="9">
        <v>4690.6499999999996</v>
      </c>
      <c r="Q25" s="10">
        <f t="shared" si="0"/>
        <v>94690.65</v>
      </c>
      <c r="R25" s="36"/>
      <c r="S25" s="36"/>
      <c r="T25" s="36"/>
      <c r="U25" s="40"/>
      <c r="V25" s="40"/>
      <c r="W25" s="40"/>
      <c r="X25" s="41">
        <f t="shared" si="1"/>
        <v>0</v>
      </c>
      <c r="Y25" s="42">
        <f t="shared" si="2"/>
        <v>94690.65</v>
      </c>
      <c r="Z25" s="1" t="s">
        <v>231</v>
      </c>
    </row>
    <row r="26" spans="1:26" x14ac:dyDescent="0.25">
      <c r="A26" s="3">
        <v>23</v>
      </c>
      <c r="B26" s="6" t="s">
        <v>26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4690.6499999999996</v>
      </c>
      <c r="Q26" s="10">
        <f t="shared" si="0"/>
        <v>4690.6499999999996</v>
      </c>
      <c r="R26" s="36"/>
      <c r="S26" s="36"/>
      <c r="T26" s="36"/>
      <c r="U26" s="40"/>
      <c r="V26" s="40"/>
      <c r="W26" s="40"/>
      <c r="X26" s="41">
        <f t="shared" si="1"/>
        <v>0</v>
      </c>
      <c r="Y26" s="42">
        <f t="shared" si="2"/>
        <v>4690.6499999999996</v>
      </c>
      <c r="Z26" s="1"/>
    </row>
    <row r="27" spans="1:26" x14ac:dyDescent="0.25">
      <c r="A27" s="3">
        <v>24</v>
      </c>
      <c r="B27" s="6" t="s">
        <v>27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4690.6499999999996</v>
      </c>
      <c r="Q27" s="10">
        <f t="shared" si="0"/>
        <v>4690.6499999999996</v>
      </c>
      <c r="R27" s="36"/>
      <c r="S27" s="36"/>
      <c r="T27" s="36">
        <v>13607.57</v>
      </c>
      <c r="U27" s="40">
        <v>112604.57</v>
      </c>
      <c r="V27" s="40"/>
      <c r="W27" s="40"/>
      <c r="X27" s="41">
        <f t="shared" si="1"/>
        <v>126212.14000000001</v>
      </c>
      <c r="Y27" s="42">
        <f t="shared" si="2"/>
        <v>130902.79000000001</v>
      </c>
      <c r="Z27" s="1"/>
    </row>
    <row r="28" spans="1:26" ht="15.75" customHeight="1" x14ac:dyDescent="0.25">
      <c r="A28" s="3">
        <v>25</v>
      </c>
      <c r="B28" s="6" t="s">
        <v>28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4690.6499999999996</v>
      </c>
      <c r="Q28" s="10">
        <f t="shared" si="0"/>
        <v>4690.6499999999996</v>
      </c>
      <c r="R28" s="36"/>
      <c r="S28" s="36"/>
      <c r="T28" s="36"/>
      <c r="U28" s="40">
        <v>39599.22</v>
      </c>
      <c r="V28" s="40"/>
      <c r="W28" s="40"/>
      <c r="X28" s="41">
        <f t="shared" si="1"/>
        <v>39599.22</v>
      </c>
      <c r="Y28" s="42">
        <f t="shared" si="2"/>
        <v>44289.87</v>
      </c>
      <c r="Z28" s="1"/>
    </row>
    <row r="29" spans="1:26" x14ac:dyDescent="0.25">
      <c r="A29" s="3">
        <v>26</v>
      </c>
      <c r="B29" s="6" t="s">
        <v>29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4690.6499999999996</v>
      </c>
      <c r="Q29" s="10">
        <f t="shared" si="0"/>
        <v>4690.6499999999996</v>
      </c>
      <c r="R29" s="36"/>
      <c r="S29" s="36"/>
      <c r="T29" s="36"/>
      <c r="U29" s="40">
        <v>15327.61</v>
      </c>
      <c r="V29" s="40"/>
      <c r="W29" s="40"/>
      <c r="X29" s="41">
        <f t="shared" si="1"/>
        <v>15327.61</v>
      </c>
      <c r="Y29" s="42">
        <f t="shared" si="2"/>
        <v>20018.260000000002</v>
      </c>
      <c r="Z29" s="1"/>
    </row>
    <row r="30" spans="1:26" x14ac:dyDescent="0.25">
      <c r="A30" s="3">
        <v>27</v>
      </c>
      <c r="B30" s="6" t="s">
        <v>30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4690.6499999999996</v>
      </c>
      <c r="Q30" s="10">
        <f t="shared" si="0"/>
        <v>4690.6499999999996</v>
      </c>
      <c r="R30" s="36"/>
      <c r="S30" s="36"/>
      <c r="T30" s="36"/>
      <c r="U30" s="40">
        <v>15327.61</v>
      </c>
      <c r="V30" s="40"/>
      <c r="W30" s="40"/>
      <c r="X30" s="41">
        <f t="shared" si="1"/>
        <v>15327.61</v>
      </c>
      <c r="Y30" s="42">
        <f t="shared" si="2"/>
        <v>20018.260000000002</v>
      </c>
      <c r="Z30" s="1"/>
    </row>
    <row r="31" spans="1:26" x14ac:dyDescent="0.25">
      <c r="A31" s="3">
        <v>28</v>
      </c>
      <c r="B31" s="6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v>4690.6499999999996</v>
      </c>
      <c r="Q31" s="10">
        <f t="shared" si="0"/>
        <v>4690.6499999999996</v>
      </c>
      <c r="R31" s="36"/>
      <c r="S31" s="36"/>
      <c r="T31" s="36"/>
      <c r="U31" s="40"/>
      <c r="V31" s="40"/>
      <c r="W31" s="40"/>
      <c r="X31" s="41">
        <f t="shared" si="1"/>
        <v>0</v>
      </c>
      <c r="Y31" s="42">
        <f t="shared" si="2"/>
        <v>4690.6499999999996</v>
      </c>
      <c r="Z31" s="1"/>
    </row>
    <row r="32" spans="1:26" x14ac:dyDescent="0.25">
      <c r="A32" s="3">
        <v>29</v>
      </c>
      <c r="B32" s="6" t="s">
        <v>32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4690.6499999999996</v>
      </c>
      <c r="Q32" s="10">
        <f t="shared" si="0"/>
        <v>4690.6499999999996</v>
      </c>
      <c r="R32" s="36"/>
      <c r="S32" s="36"/>
      <c r="T32" s="36"/>
      <c r="U32" s="40">
        <v>41422.67</v>
      </c>
      <c r="V32" s="40">
        <v>3194.48</v>
      </c>
      <c r="W32" s="40"/>
      <c r="X32" s="41">
        <f t="shared" si="1"/>
        <v>44617.15</v>
      </c>
      <c r="Y32" s="42">
        <f t="shared" si="2"/>
        <v>49307.8</v>
      </c>
      <c r="Z32" s="1"/>
    </row>
    <row r="33" spans="1:26" x14ac:dyDescent="0.25">
      <c r="A33" s="3">
        <v>30</v>
      </c>
      <c r="B33" s="6" t="s">
        <v>33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4690.6499999999996</v>
      </c>
      <c r="Q33" s="10">
        <f t="shared" si="0"/>
        <v>4690.6499999999996</v>
      </c>
      <c r="R33" s="36"/>
      <c r="S33" s="36"/>
      <c r="T33" s="36"/>
      <c r="U33" s="40">
        <v>27615.119999999999</v>
      </c>
      <c r="V33" s="40"/>
      <c r="W33" s="40"/>
      <c r="X33" s="41">
        <f t="shared" si="1"/>
        <v>27615.119999999999</v>
      </c>
      <c r="Y33" s="42">
        <f t="shared" si="2"/>
        <v>32305.769999999997</v>
      </c>
      <c r="Z33" s="1"/>
    </row>
    <row r="34" spans="1:26" x14ac:dyDescent="0.25">
      <c r="A34" s="3">
        <v>31</v>
      </c>
      <c r="B34" s="6" t="s">
        <v>34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4690.6499999999996</v>
      </c>
      <c r="Q34" s="10">
        <f t="shared" si="0"/>
        <v>4690.6499999999996</v>
      </c>
      <c r="R34" s="36"/>
      <c r="S34" s="36"/>
      <c r="T34" s="36"/>
      <c r="U34" s="40"/>
      <c r="V34" s="40"/>
      <c r="W34" s="40"/>
      <c r="X34" s="41">
        <f t="shared" si="1"/>
        <v>0</v>
      </c>
      <c r="Y34" s="42">
        <f t="shared" si="2"/>
        <v>4690.6499999999996</v>
      </c>
      <c r="Z34" s="1"/>
    </row>
    <row r="35" spans="1:26" x14ac:dyDescent="0.25">
      <c r="A35" s="3">
        <v>32</v>
      </c>
      <c r="B35" s="6" t="s">
        <v>35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v>4690.6499999999996</v>
      </c>
      <c r="Q35" s="10">
        <f t="shared" si="0"/>
        <v>4690.6499999999996</v>
      </c>
      <c r="R35" s="36"/>
      <c r="S35" s="36"/>
      <c r="T35" s="36"/>
      <c r="U35" s="40">
        <v>77904.210000000006</v>
      </c>
      <c r="V35" s="40"/>
      <c r="W35" s="40"/>
      <c r="X35" s="41">
        <f t="shared" si="1"/>
        <v>77904.210000000006</v>
      </c>
      <c r="Y35" s="42">
        <f t="shared" si="2"/>
        <v>82594.86</v>
      </c>
      <c r="Z35" s="1"/>
    </row>
    <row r="36" spans="1:26" x14ac:dyDescent="0.25">
      <c r="A36" s="3">
        <v>33</v>
      </c>
      <c r="B36" s="6" t="s">
        <v>36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4690.6499999999996</v>
      </c>
      <c r="Q36" s="10">
        <f t="shared" si="0"/>
        <v>4690.6499999999996</v>
      </c>
      <c r="R36" s="36"/>
      <c r="S36" s="36"/>
      <c r="T36" s="36"/>
      <c r="U36" s="40"/>
      <c r="V36" s="40"/>
      <c r="W36" s="40"/>
      <c r="X36" s="41">
        <f t="shared" si="1"/>
        <v>0</v>
      </c>
      <c r="Y36" s="42">
        <f t="shared" si="2"/>
        <v>4690.6499999999996</v>
      </c>
      <c r="Z36" s="1"/>
    </row>
    <row r="37" spans="1:26" x14ac:dyDescent="0.25">
      <c r="A37" s="3">
        <v>34</v>
      </c>
      <c r="B37" s="6" t="s">
        <v>37</v>
      </c>
      <c r="C37" s="9"/>
      <c r="D37" s="9"/>
      <c r="E37" s="9"/>
      <c r="F37" s="9"/>
      <c r="G37" s="9"/>
      <c r="H37" s="9"/>
      <c r="I37" s="9">
        <v>25000</v>
      </c>
      <c r="J37" s="9"/>
      <c r="K37" s="9"/>
      <c r="L37" s="9"/>
      <c r="M37" s="9"/>
      <c r="N37" s="9"/>
      <c r="O37" s="9"/>
      <c r="P37" s="9">
        <v>4690.6499999999996</v>
      </c>
      <c r="Q37" s="10">
        <f t="shared" si="0"/>
        <v>29690.65</v>
      </c>
      <c r="R37" s="36"/>
      <c r="S37" s="36"/>
      <c r="T37" s="36"/>
      <c r="U37" s="40"/>
      <c r="V37" s="40"/>
      <c r="W37" s="40"/>
      <c r="X37" s="41">
        <f t="shared" si="1"/>
        <v>0</v>
      </c>
      <c r="Y37" s="42">
        <f t="shared" si="2"/>
        <v>29690.65</v>
      </c>
      <c r="Z37" s="1" t="s">
        <v>234</v>
      </c>
    </row>
    <row r="38" spans="1:26" x14ac:dyDescent="0.25">
      <c r="A38" s="3">
        <v>35</v>
      </c>
      <c r="B38" s="6" t="s">
        <v>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4690.6499999999996</v>
      </c>
      <c r="Q38" s="10">
        <f t="shared" si="0"/>
        <v>4690.6499999999996</v>
      </c>
      <c r="R38" s="36">
        <v>1100.8</v>
      </c>
      <c r="S38" s="36"/>
      <c r="T38" s="36"/>
      <c r="U38" s="40"/>
      <c r="V38" s="40"/>
      <c r="W38" s="40"/>
      <c r="X38" s="41">
        <f t="shared" si="1"/>
        <v>1100.8</v>
      </c>
      <c r="Y38" s="42">
        <f t="shared" si="2"/>
        <v>5791.45</v>
      </c>
      <c r="Z38" s="1"/>
    </row>
    <row r="39" spans="1:26" x14ac:dyDescent="0.25">
      <c r="A39" s="3">
        <v>36</v>
      </c>
      <c r="B39" s="6" t="s">
        <v>39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4690.6499999999996</v>
      </c>
      <c r="Q39" s="10">
        <f t="shared" si="0"/>
        <v>4690.6499999999996</v>
      </c>
      <c r="R39" s="36">
        <v>1376</v>
      </c>
      <c r="S39" s="36"/>
      <c r="T39" s="36"/>
      <c r="U39" s="40"/>
      <c r="V39" s="40"/>
      <c r="W39" s="40"/>
      <c r="X39" s="41">
        <f t="shared" si="1"/>
        <v>1376</v>
      </c>
      <c r="Y39" s="42">
        <f t="shared" si="2"/>
        <v>6066.65</v>
      </c>
      <c r="Z39" s="1"/>
    </row>
    <row r="40" spans="1:26" x14ac:dyDescent="0.25">
      <c r="A40" s="3">
        <v>37</v>
      </c>
      <c r="B40" s="6" t="s">
        <v>40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v>4690.6499999999996</v>
      </c>
      <c r="Q40" s="10">
        <f t="shared" si="0"/>
        <v>4690.6499999999996</v>
      </c>
      <c r="R40" s="36"/>
      <c r="S40" s="36"/>
      <c r="T40" s="36"/>
      <c r="U40" s="40"/>
      <c r="V40" s="40"/>
      <c r="W40" s="40"/>
      <c r="X40" s="41">
        <f t="shared" si="1"/>
        <v>0</v>
      </c>
      <c r="Y40" s="42">
        <f t="shared" si="2"/>
        <v>4690.6499999999996</v>
      </c>
      <c r="Z40" s="1"/>
    </row>
    <row r="41" spans="1:26" x14ac:dyDescent="0.25">
      <c r="A41" s="3">
        <v>38</v>
      </c>
      <c r="B41" s="6" t="s">
        <v>41</v>
      </c>
      <c r="C41" s="9"/>
      <c r="D41" s="9"/>
      <c r="E41" s="9"/>
      <c r="F41" s="9"/>
      <c r="G41" s="9"/>
      <c r="H41" s="9"/>
      <c r="I41" s="9">
        <v>25000</v>
      </c>
      <c r="J41" s="9"/>
      <c r="K41" s="9"/>
      <c r="L41" s="9"/>
      <c r="M41" s="9"/>
      <c r="N41" s="9"/>
      <c r="O41" s="9"/>
      <c r="P41" s="9">
        <v>4690.6499999999996</v>
      </c>
      <c r="Q41" s="10">
        <f t="shared" si="0"/>
        <v>29690.65</v>
      </c>
      <c r="R41" s="36"/>
      <c r="S41" s="36"/>
      <c r="T41" s="36"/>
      <c r="U41" s="40"/>
      <c r="V41" s="40"/>
      <c r="W41" s="40"/>
      <c r="X41" s="41">
        <f t="shared" si="1"/>
        <v>0</v>
      </c>
      <c r="Y41" s="42">
        <f t="shared" si="2"/>
        <v>29690.65</v>
      </c>
      <c r="Z41" s="1" t="s">
        <v>234</v>
      </c>
    </row>
    <row r="42" spans="1:26" x14ac:dyDescent="0.25">
      <c r="A42" s="3">
        <v>39</v>
      </c>
      <c r="B42" s="6" t="s">
        <v>42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4690.6499999999996</v>
      </c>
      <c r="Q42" s="10">
        <f t="shared" si="0"/>
        <v>4690.6499999999996</v>
      </c>
      <c r="R42" s="36"/>
      <c r="S42" s="36"/>
      <c r="T42" s="36"/>
      <c r="U42" s="40">
        <v>6903.78</v>
      </c>
      <c r="V42" s="40"/>
      <c r="W42" s="40"/>
      <c r="X42" s="41">
        <f t="shared" si="1"/>
        <v>6903.78</v>
      </c>
      <c r="Y42" s="42">
        <f t="shared" si="2"/>
        <v>11594.43</v>
      </c>
      <c r="Z42" s="1"/>
    </row>
    <row r="43" spans="1:26" x14ac:dyDescent="0.25">
      <c r="A43" s="3">
        <v>40</v>
      </c>
      <c r="B43" s="6" t="s">
        <v>43</v>
      </c>
      <c r="C43" s="9"/>
      <c r="D43" s="9"/>
      <c r="E43" s="9"/>
      <c r="F43" s="9"/>
      <c r="G43" s="9"/>
      <c r="H43" s="9"/>
      <c r="I43" s="9"/>
      <c r="J43" s="9"/>
      <c r="K43" s="9">
        <v>195000</v>
      </c>
      <c r="L43" s="9"/>
      <c r="M43" s="9"/>
      <c r="N43" s="9"/>
      <c r="O43" s="9"/>
      <c r="P43" s="9">
        <v>4690.6499999999996</v>
      </c>
      <c r="Q43" s="10">
        <f t="shared" si="0"/>
        <v>199690.65</v>
      </c>
      <c r="R43" s="36"/>
      <c r="S43" s="36"/>
      <c r="T43" s="36"/>
      <c r="U43" s="40">
        <v>13807.56</v>
      </c>
      <c r="V43" s="40"/>
      <c r="W43" s="40"/>
      <c r="X43" s="41">
        <f t="shared" si="1"/>
        <v>13807.56</v>
      </c>
      <c r="Y43" s="42">
        <f t="shared" si="2"/>
        <v>213498.21</v>
      </c>
      <c r="Z43" s="1" t="s">
        <v>233</v>
      </c>
    </row>
    <row r="44" spans="1:26" x14ac:dyDescent="0.25">
      <c r="A44" s="3">
        <v>41</v>
      </c>
      <c r="B44" s="6" t="s">
        <v>44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4690.6499999999996</v>
      </c>
      <c r="Q44" s="10">
        <f t="shared" si="0"/>
        <v>4690.6499999999996</v>
      </c>
      <c r="R44" s="36"/>
      <c r="S44" s="36"/>
      <c r="T44" s="36"/>
      <c r="U44" s="40"/>
      <c r="V44" s="40"/>
      <c r="W44" s="40"/>
      <c r="X44" s="41">
        <f t="shared" si="1"/>
        <v>0</v>
      </c>
      <c r="Y44" s="42">
        <f t="shared" si="2"/>
        <v>4690.6499999999996</v>
      </c>
      <c r="Z44" s="1"/>
    </row>
    <row r="45" spans="1:26" x14ac:dyDescent="0.25">
      <c r="A45" s="3">
        <v>42</v>
      </c>
      <c r="B45" s="6" t="s">
        <v>45</v>
      </c>
      <c r="C45" s="9"/>
      <c r="D45" s="9"/>
      <c r="E45" s="9"/>
      <c r="F45" s="9">
        <v>13116</v>
      </c>
      <c r="G45" s="9"/>
      <c r="H45" s="9"/>
      <c r="I45" s="9"/>
      <c r="J45" s="9"/>
      <c r="K45" s="9"/>
      <c r="L45" s="9"/>
      <c r="M45" s="9"/>
      <c r="N45" s="9"/>
      <c r="O45" s="9"/>
      <c r="P45" s="9">
        <v>4690.6499999999996</v>
      </c>
      <c r="Q45" s="10">
        <f t="shared" si="0"/>
        <v>17806.650000000001</v>
      </c>
      <c r="R45" s="36"/>
      <c r="S45" s="36"/>
      <c r="T45" s="36"/>
      <c r="U45" s="40"/>
      <c r="V45" s="40"/>
      <c r="W45" s="40"/>
      <c r="X45" s="41">
        <f t="shared" si="1"/>
        <v>0</v>
      </c>
      <c r="Y45" s="42">
        <f t="shared" si="2"/>
        <v>17806.650000000001</v>
      </c>
      <c r="Z45" s="1" t="s">
        <v>231</v>
      </c>
    </row>
    <row r="46" spans="1:26" x14ac:dyDescent="0.25">
      <c r="A46" s="3">
        <v>43</v>
      </c>
      <c r="B46" s="6" t="s">
        <v>46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4690.6499999999996</v>
      </c>
      <c r="Q46" s="10">
        <f t="shared" si="0"/>
        <v>4690.6499999999996</v>
      </c>
      <c r="R46" s="36"/>
      <c r="S46" s="36"/>
      <c r="T46" s="36"/>
      <c r="U46" s="40"/>
      <c r="V46" s="40"/>
      <c r="W46" s="40"/>
      <c r="X46" s="41">
        <f t="shared" si="1"/>
        <v>0</v>
      </c>
      <c r="Y46" s="42">
        <f t="shared" si="2"/>
        <v>4690.6499999999996</v>
      </c>
      <c r="Z46" s="1"/>
    </row>
    <row r="47" spans="1:26" x14ac:dyDescent="0.25">
      <c r="A47" s="3">
        <v>44</v>
      </c>
      <c r="B47" s="6" t="s">
        <v>47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4690.6499999999996</v>
      </c>
      <c r="Q47" s="10">
        <f t="shared" si="0"/>
        <v>4690.6499999999996</v>
      </c>
      <c r="R47" s="36"/>
      <c r="S47" s="36"/>
      <c r="T47" s="36"/>
      <c r="U47" s="40"/>
      <c r="V47" s="40"/>
      <c r="W47" s="40"/>
      <c r="X47" s="41">
        <f t="shared" si="1"/>
        <v>0</v>
      </c>
      <c r="Y47" s="42">
        <f t="shared" si="2"/>
        <v>4690.6499999999996</v>
      </c>
      <c r="Z47" s="1"/>
    </row>
    <row r="48" spans="1:26" x14ac:dyDescent="0.25">
      <c r="A48" s="3">
        <v>45</v>
      </c>
      <c r="B48" s="6" t="s">
        <v>48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4690.6499999999996</v>
      </c>
      <c r="Q48" s="10">
        <f t="shared" si="0"/>
        <v>4690.6499999999996</v>
      </c>
      <c r="R48" s="36"/>
      <c r="S48" s="36"/>
      <c r="T48" s="36"/>
      <c r="U48" s="40"/>
      <c r="V48" s="40"/>
      <c r="W48" s="40"/>
      <c r="X48" s="41">
        <f t="shared" si="1"/>
        <v>0</v>
      </c>
      <c r="Y48" s="42">
        <f t="shared" si="2"/>
        <v>4690.6499999999996</v>
      </c>
      <c r="Z48" s="1"/>
    </row>
    <row r="49" spans="1:26" x14ac:dyDescent="0.25">
      <c r="A49" s="3">
        <v>46</v>
      </c>
      <c r="B49" s="6" t="s">
        <v>49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4690.6499999999996</v>
      </c>
      <c r="Q49" s="10">
        <f t="shared" si="0"/>
        <v>4690.6499999999996</v>
      </c>
      <c r="R49" s="36"/>
      <c r="S49" s="36"/>
      <c r="T49" s="36"/>
      <c r="U49" s="40"/>
      <c r="V49" s="40"/>
      <c r="W49" s="40"/>
      <c r="X49" s="41">
        <f t="shared" si="1"/>
        <v>0</v>
      </c>
      <c r="Y49" s="42">
        <f t="shared" si="2"/>
        <v>4690.6499999999996</v>
      </c>
      <c r="Z49" s="1"/>
    </row>
    <row r="50" spans="1:26" x14ac:dyDescent="0.25">
      <c r="A50" s="3">
        <v>47</v>
      </c>
      <c r="B50" s="6" t="s">
        <v>50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v>4690.6499999999996</v>
      </c>
      <c r="Q50" s="10">
        <f t="shared" si="0"/>
        <v>4690.6499999999996</v>
      </c>
      <c r="R50" s="36"/>
      <c r="S50" s="36"/>
      <c r="T50" s="36"/>
      <c r="U50" s="40"/>
      <c r="V50" s="40"/>
      <c r="W50" s="40"/>
      <c r="X50" s="41">
        <f t="shared" si="1"/>
        <v>0</v>
      </c>
      <c r="Y50" s="42">
        <f t="shared" si="2"/>
        <v>4690.6499999999996</v>
      </c>
      <c r="Z50" s="1"/>
    </row>
    <row r="51" spans="1:26" x14ac:dyDescent="0.25">
      <c r="A51" s="3">
        <v>48</v>
      </c>
      <c r="B51" s="6" t="s">
        <v>51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v>4690.6499999999996</v>
      </c>
      <c r="Q51" s="10">
        <f t="shared" si="0"/>
        <v>4690.6499999999996</v>
      </c>
      <c r="R51" s="36"/>
      <c r="S51" s="36"/>
      <c r="T51" s="36"/>
      <c r="U51" s="40">
        <v>26399.48</v>
      </c>
      <c r="V51" s="40">
        <v>6388.96</v>
      </c>
      <c r="W51" s="40"/>
      <c r="X51" s="41">
        <f t="shared" si="1"/>
        <v>32788.44</v>
      </c>
      <c r="Y51" s="42">
        <f t="shared" si="2"/>
        <v>37479.090000000004</v>
      </c>
      <c r="Z51" s="1"/>
    </row>
    <row r="52" spans="1:26" x14ac:dyDescent="0.25">
      <c r="A52" s="3">
        <v>49</v>
      </c>
      <c r="B52" s="6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4690.6499999999996</v>
      </c>
      <c r="Q52" s="10">
        <f t="shared" si="0"/>
        <v>4690.6499999999996</v>
      </c>
      <c r="R52" s="36">
        <v>5771.09</v>
      </c>
      <c r="S52" s="36"/>
      <c r="T52" s="36"/>
      <c r="U52" s="40"/>
      <c r="V52" s="40"/>
      <c r="W52" s="40"/>
      <c r="X52" s="41">
        <f t="shared" si="1"/>
        <v>5771.09</v>
      </c>
      <c r="Y52" s="42">
        <f t="shared" si="2"/>
        <v>10461.74</v>
      </c>
      <c r="Z52" s="1"/>
    </row>
    <row r="53" spans="1:26" x14ac:dyDescent="0.25">
      <c r="A53" s="3">
        <v>50</v>
      </c>
      <c r="B53" s="6" t="s">
        <v>53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4690.6499999999996</v>
      </c>
      <c r="Q53" s="10">
        <f t="shared" si="0"/>
        <v>4690.6499999999996</v>
      </c>
      <c r="R53" s="36">
        <v>5771.09</v>
      </c>
      <c r="S53" s="36"/>
      <c r="T53" s="36"/>
      <c r="U53" s="40"/>
      <c r="V53" s="40"/>
      <c r="W53" s="40"/>
      <c r="X53" s="41">
        <f t="shared" si="1"/>
        <v>5771.09</v>
      </c>
      <c r="Y53" s="42">
        <f t="shared" si="2"/>
        <v>10461.74</v>
      </c>
      <c r="Z53" s="1"/>
    </row>
    <row r="54" spans="1:26" x14ac:dyDescent="0.25">
      <c r="A54" s="3">
        <v>51</v>
      </c>
      <c r="B54" s="6" t="s">
        <v>54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4690.6499999999996</v>
      </c>
      <c r="Q54" s="10">
        <f t="shared" si="0"/>
        <v>4690.6499999999996</v>
      </c>
      <c r="R54" s="36"/>
      <c r="S54" s="36"/>
      <c r="T54" s="36"/>
      <c r="U54" s="40"/>
      <c r="V54" s="40"/>
      <c r="W54" s="40"/>
      <c r="X54" s="41">
        <f t="shared" si="1"/>
        <v>0</v>
      </c>
      <c r="Y54" s="42">
        <f t="shared" si="2"/>
        <v>4690.6499999999996</v>
      </c>
      <c r="Z54" s="1"/>
    </row>
    <row r="55" spans="1:26" x14ac:dyDescent="0.25">
      <c r="A55" s="3">
        <v>52</v>
      </c>
      <c r="B55" s="6" t="s">
        <v>55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4690.6499999999996</v>
      </c>
      <c r="Q55" s="10">
        <f t="shared" si="0"/>
        <v>4690.6499999999996</v>
      </c>
      <c r="R55" s="36">
        <v>5771.09</v>
      </c>
      <c r="S55" s="36"/>
      <c r="T55" s="36"/>
      <c r="U55" s="40"/>
      <c r="V55" s="40"/>
      <c r="W55" s="40"/>
      <c r="X55" s="41">
        <f t="shared" si="1"/>
        <v>5771.09</v>
      </c>
      <c r="Y55" s="42">
        <f t="shared" si="2"/>
        <v>10461.74</v>
      </c>
      <c r="Z55" s="1"/>
    </row>
    <row r="56" spans="1:26" x14ac:dyDescent="0.25">
      <c r="A56" s="3">
        <v>53</v>
      </c>
      <c r="B56" s="6" t="s">
        <v>56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4690.6499999999996</v>
      </c>
      <c r="Q56" s="10">
        <f t="shared" si="0"/>
        <v>4690.6499999999996</v>
      </c>
      <c r="R56" s="36"/>
      <c r="S56" s="36"/>
      <c r="T56" s="36"/>
      <c r="U56" s="40"/>
      <c r="V56" s="40"/>
      <c r="W56" s="40"/>
      <c r="X56" s="41">
        <f t="shared" si="1"/>
        <v>0</v>
      </c>
      <c r="Y56" s="42">
        <f t="shared" si="2"/>
        <v>4690.6499999999996</v>
      </c>
      <c r="Z56" s="1"/>
    </row>
    <row r="57" spans="1:26" x14ac:dyDescent="0.25">
      <c r="A57" s="3">
        <v>54</v>
      </c>
      <c r="B57" s="6" t="s">
        <v>57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v>4690.6499999999996</v>
      </c>
      <c r="Q57" s="10">
        <f t="shared" si="0"/>
        <v>4690.6499999999996</v>
      </c>
      <c r="R57" s="36"/>
      <c r="S57" s="36">
        <v>9329</v>
      </c>
      <c r="T57" s="36"/>
      <c r="U57" s="40">
        <v>13971.91</v>
      </c>
      <c r="V57" s="40"/>
      <c r="W57" s="40"/>
      <c r="X57" s="41">
        <f t="shared" si="1"/>
        <v>23300.91</v>
      </c>
      <c r="Y57" s="42">
        <f t="shared" si="2"/>
        <v>27991.559999999998</v>
      </c>
      <c r="Z57" s="1"/>
    </row>
    <row r="58" spans="1:26" x14ac:dyDescent="0.25">
      <c r="A58" s="3">
        <v>55</v>
      </c>
      <c r="B58" s="6" t="s">
        <v>58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4690.6499999999996</v>
      </c>
      <c r="Q58" s="10">
        <f t="shared" si="0"/>
        <v>4690.6499999999996</v>
      </c>
      <c r="R58" s="36"/>
      <c r="S58" s="36">
        <v>22962</v>
      </c>
      <c r="T58" s="36"/>
      <c r="U58" s="40">
        <v>34469.22</v>
      </c>
      <c r="V58" s="40"/>
      <c r="W58" s="40"/>
      <c r="X58" s="41">
        <f t="shared" si="1"/>
        <v>57431.22</v>
      </c>
      <c r="Y58" s="42">
        <f t="shared" si="2"/>
        <v>62121.87</v>
      </c>
      <c r="Z58" s="1"/>
    </row>
    <row r="59" spans="1:26" x14ac:dyDescent="0.25">
      <c r="A59" s="3">
        <v>56</v>
      </c>
      <c r="B59" s="6" t="s">
        <v>59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4690.6499999999996</v>
      </c>
      <c r="Q59" s="10">
        <f t="shared" si="0"/>
        <v>4690.6499999999996</v>
      </c>
      <c r="R59" s="36"/>
      <c r="S59" s="36"/>
      <c r="T59" s="36"/>
      <c r="U59" s="40">
        <v>117734.57</v>
      </c>
      <c r="V59" s="40"/>
      <c r="W59" s="40"/>
      <c r="X59" s="41">
        <f t="shared" si="1"/>
        <v>117734.57</v>
      </c>
      <c r="Y59" s="42">
        <f t="shared" si="2"/>
        <v>122425.22</v>
      </c>
      <c r="Z59" s="1"/>
    </row>
    <row r="60" spans="1:26" x14ac:dyDescent="0.25">
      <c r="A60" s="3">
        <v>57</v>
      </c>
      <c r="B60" s="6" t="s">
        <v>60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v>4690.6499999999996</v>
      </c>
      <c r="Q60" s="10">
        <f t="shared" si="0"/>
        <v>4690.6499999999996</v>
      </c>
      <c r="R60" s="36"/>
      <c r="S60" s="36"/>
      <c r="T60" s="36"/>
      <c r="U60" s="40">
        <v>7440.1</v>
      </c>
      <c r="V60" s="40"/>
      <c r="W60" s="40"/>
      <c r="X60" s="41">
        <f t="shared" si="1"/>
        <v>7440.1</v>
      </c>
      <c r="Y60" s="42">
        <f t="shared" si="2"/>
        <v>12130.75</v>
      </c>
      <c r="Z60" s="1"/>
    </row>
    <row r="61" spans="1:26" x14ac:dyDescent="0.25">
      <c r="A61" s="3">
        <v>58</v>
      </c>
      <c r="B61" s="6" t="s">
        <v>61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4690.6499999999996</v>
      </c>
      <c r="Q61" s="10">
        <f t="shared" si="0"/>
        <v>4690.6499999999996</v>
      </c>
      <c r="R61" s="36">
        <v>1238.4000000000001</v>
      </c>
      <c r="S61" s="36"/>
      <c r="T61" s="36"/>
      <c r="U61" s="40"/>
      <c r="V61" s="40"/>
      <c r="W61" s="40"/>
      <c r="X61" s="41">
        <f t="shared" si="1"/>
        <v>1238.4000000000001</v>
      </c>
      <c r="Y61" s="42">
        <f t="shared" si="2"/>
        <v>5929.0499999999993</v>
      </c>
      <c r="Z61" s="1"/>
    </row>
    <row r="62" spans="1:26" x14ac:dyDescent="0.25">
      <c r="A62" s="3">
        <v>59</v>
      </c>
      <c r="B62" s="6" t="s">
        <v>62</v>
      </c>
      <c r="C62" s="9"/>
      <c r="D62" s="9"/>
      <c r="E62" s="9"/>
      <c r="F62" s="9"/>
      <c r="G62" s="9">
        <v>3362</v>
      </c>
      <c r="H62" s="9"/>
      <c r="I62" s="9"/>
      <c r="J62" s="9"/>
      <c r="K62" s="9"/>
      <c r="L62" s="9"/>
      <c r="M62" s="9"/>
      <c r="N62" s="9"/>
      <c r="O62" s="9"/>
      <c r="P62" s="9">
        <v>4690.6499999999996</v>
      </c>
      <c r="Q62" s="10">
        <f t="shared" si="0"/>
        <v>8052.65</v>
      </c>
      <c r="R62" s="36"/>
      <c r="S62" s="36"/>
      <c r="T62" s="36"/>
      <c r="U62" s="40">
        <v>76486.960000000006</v>
      </c>
      <c r="V62" s="40">
        <v>16229.68</v>
      </c>
      <c r="W62" s="40"/>
      <c r="X62" s="41">
        <f t="shared" si="1"/>
        <v>92716.640000000014</v>
      </c>
      <c r="Y62" s="42">
        <f t="shared" si="2"/>
        <v>100769.29000000001</v>
      </c>
      <c r="Z62" s="1" t="s">
        <v>234</v>
      </c>
    </row>
    <row r="63" spans="1:26" x14ac:dyDescent="0.25">
      <c r="A63" s="3">
        <v>60</v>
      </c>
      <c r="B63" s="6" t="s">
        <v>63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4690.6499999999996</v>
      </c>
      <c r="Q63" s="10">
        <f t="shared" si="0"/>
        <v>4690.6499999999996</v>
      </c>
      <c r="R63" s="36"/>
      <c r="S63" s="36"/>
      <c r="T63" s="36"/>
      <c r="U63" s="40">
        <v>20957.86</v>
      </c>
      <c r="V63" s="40"/>
      <c r="W63" s="40"/>
      <c r="X63" s="41">
        <f t="shared" si="1"/>
        <v>20957.86</v>
      </c>
      <c r="Y63" s="42">
        <f t="shared" si="2"/>
        <v>25648.510000000002</v>
      </c>
      <c r="Z63" s="1"/>
    </row>
    <row r="64" spans="1:26" x14ac:dyDescent="0.25">
      <c r="A64" s="3">
        <v>61</v>
      </c>
      <c r="B64" s="6" t="s">
        <v>64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4690.6499999999996</v>
      </c>
      <c r="Q64" s="10">
        <f t="shared" si="0"/>
        <v>4690.6499999999996</v>
      </c>
      <c r="R64" s="36"/>
      <c r="S64" s="36"/>
      <c r="T64" s="36"/>
      <c r="U64" s="40">
        <v>29032.48</v>
      </c>
      <c r="V64" s="40">
        <v>3317.76</v>
      </c>
      <c r="W64" s="40">
        <v>40000</v>
      </c>
      <c r="X64" s="41">
        <f t="shared" si="1"/>
        <v>72350.239999999991</v>
      </c>
      <c r="Y64" s="42">
        <f t="shared" si="2"/>
        <v>77040.889999999985</v>
      </c>
      <c r="Z64" s="1"/>
    </row>
    <row r="65" spans="1:26" x14ac:dyDescent="0.25">
      <c r="A65" s="3">
        <v>62</v>
      </c>
      <c r="B65" s="6" t="s">
        <v>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4690.6499999999996</v>
      </c>
      <c r="Q65" s="10">
        <f t="shared" si="0"/>
        <v>4690.6499999999996</v>
      </c>
      <c r="R65" s="36">
        <v>1467.73</v>
      </c>
      <c r="S65" s="36"/>
      <c r="T65" s="36"/>
      <c r="U65" s="40"/>
      <c r="V65" s="40"/>
      <c r="W65" s="40"/>
      <c r="X65" s="41">
        <f t="shared" si="1"/>
        <v>1467.73</v>
      </c>
      <c r="Y65" s="42">
        <f t="shared" si="2"/>
        <v>6158.3799999999992</v>
      </c>
      <c r="Z65" s="1"/>
    </row>
    <row r="66" spans="1:26" x14ac:dyDescent="0.25">
      <c r="A66" s="3">
        <v>63</v>
      </c>
      <c r="B66" s="6" t="s">
        <v>66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v>4690.6499999999996</v>
      </c>
      <c r="Q66" s="10">
        <f t="shared" si="0"/>
        <v>4690.6499999999996</v>
      </c>
      <c r="R66" s="36">
        <v>2935.46</v>
      </c>
      <c r="S66" s="36"/>
      <c r="T66" s="36"/>
      <c r="U66" s="40"/>
      <c r="V66" s="40"/>
      <c r="W66" s="40"/>
      <c r="X66" s="41">
        <f t="shared" si="1"/>
        <v>2935.46</v>
      </c>
      <c r="Y66" s="42">
        <f t="shared" si="2"/>
        <v>7626.11</v>
      </c>
      <c r="Z66" s="1"/>
    </row>
    <row r="67" spans="1:26" x14ac:dyDescent="0.25">
      <c r="A67" s="3">
        <v>64</v>
      </c>
      <c r="B67" s="6" t="s">
        <v>67</v>
      </c>
      <c r="C67" s="9"/>
      <c r="D67" s="9"/>
      <c r="E67" s="9"/>
      <c r="F67" s="9"/>
      <c r="G67" s="9">
        <v>3362</v>
      </c>
      <c r="H67" s="9"/>
      <c r="I67" s="9"/>
      <c r="J67" s="9"/>
      <c r="K67" s="9"/>
      <c r="L67" s="9"/>
      <c r="M67" s="9"/>
      <c r="N67" s="9"/>
      <c r="O67" s="9"/>
      <c r="P67" s="9">
        <v>4690.6499999999996</v>
      </c>
      <c r="Q67" s="10">
        <f t="shared" si="0"/>
        <v>8052.65</v>
      </c>
      <c r="R67" s="36"/>
      <c r="S67" s="36"/>
      <c r="T67" s="36"/>
      <c r="U67" s="40">
        <v>27615.119999999999</v>
      </c>
      <c r="V67" s="40"/>
      <c r="W67" s="40"/>
      <c r="X67" s="41">
        <f t="shared" si="1"/>
        <v>27615.119999999999</v>
      </c>
      <c r="Y67" s="42">
        <f t="shared" si="2"/>
        <v>35667.769999999997</v>
      </c>
      <c r="Z67" s="1" t="s">
        <v>234</v>
      </c>
    </row>
    <row r="68" spans="1:26" x14ac:dyDescent="0.25">
      <c r="A68" s="3">
        <v>65</v>
      </c>
      <c r="B68" s="6" t="s">
        <v>68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>
        <v>4690.6499999999996</v>
      </c>
      <c r="Q68" s="10">
        <f t="shared" si="0"/>
        <v>4690.6499999999996</v>
      </c>
      <c r="R68" s="36">
        <v>5771.09</v>
      </c>
      <c r="S68" s="36"/>
      <c r="T68" s="36"/>
      <c r="U68" s="40"/>
      <c r="V68" s="40"/>
      <c r="W68" s="40"/>
      <c r="X68" s="41">
        <f t="shared" si="1"/>
        <v>5771.09</v>
      </c>
      <c r="Y68" s="42">
        <f t="shared" si="2"/>
        <v>10461.74</v>
      </c>
      <c r="Z68" s="1"/>
    </row>
    <row r="69" spans="1:26" x14ac:dyDescent="0.25">
      <c r="A69" s="3">
        <v>66</v>
      </c>
      <c r="B69" s="6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>
        <v>4690.6499999999996</v>
      </c>
      <c r="Q69" s="10">
        <f t="shared" ref="Q69:Q132" si="3">C69+D69+E69+F69+G69+H69+I69+J69+K69+L69+M69+N69+O69+P69</f>
        <v>4690.6499999999996</v>
      </c>
      <c r="R69" s="36"/>
      <c r="S69" s="36"/>
      <c r="T69" s="36"/>
      <c r="U69" s="40"/>
      <c r="V69" s="40"/>
      <c r="W69" s="40"/>
      <c r="X69" s="41">
        <f t="shared" ref="X69:X132" si="4">R69+S69+T69+U69+V69+W69</f>
        <v>0</v>
      </c>
      <c r="Y69" s="42">
        <f t="shared" ref="Y69:Y132" si="5">Q69+X69</f>
        <v>4690.6499999999996</v>
      </c>
      <c r="Z69" s="1"/>
    </row>
    <row r="70" spans="1:26" x14ac:dyDescent="0.25">
      <c r="A70" s="3">
        <v>67</v>
      </c>
      <c r="B70" s="6" t="s">
        <v>70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4690.6499999999996</v>
      </c>
      <c r="Q70" s="10">
        <f t="shared" si="3"/>
        <v>4690.6499999999996</v>
      </c>
      <c r="R70" s="36"/>
      <c r="S70" s="36"/>
      <c r="T70" s="36"/>
      <c r="U70" s="40"/>
      <c r="V70" s="40"/>
      <c r="W70" s="40"/>
      <c r="X70" s="41">
        <f t="shared" si="4"/>
        <v>0</v>
      </c>
      <c r="Y70" s="42">
        <f t="shared" si="5"/>
        <v>4690.6499999999996</v>
      </c>
      <c r="Z70" s="1"/>
    </row>
    <row r="71" spans="1:26" x14ac:dyDescent="0.25">
      <c r="A71" s="3">
        <v>68</v>
      </c>
      <c r="B71" s="6" t="s">
        <v>71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>
        <v>4690.6499999999996</v>
      </c>
      <c r="Q71" s="10">
        <f t="shared" si="3"/>
        <v>4690.6499999999996</v>
      </c>
      <c r="R71" s="36"/>
      <c r="S71" s="36"/>
      <c r="T71" s="36"/>
      <c r="U71" s="40"/>
      <c r="V71" s="40"/>
      <c r="W71" s="40"/>
      <c r="X71" s="41">
        <f t="shared" si="4"/>
        <v>0</v>
      </c>
      <c r="Y71" s="42">
        <f t="shared" si="5"/>
        <v>4690.6499999999996</v>
      </c>
      <c r="Z71" s="1"/>
    </row>
    <row r="72" spans="1:26" x14ac:dyDescent="0.25">
      <c r="A72" s="3">
        <v>69</v>
      </c>
      <c r="B72" s="6" t="s">
        <v>72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4690.6499999999996</v>
      </c>
      <c r="Q72" s="10">
        <f t="shared" si="3"/>
        <v>4690.6499999999996</v>
      </c>
      <c r="R72" s="36"/>
      <c r="S72" s="36"/>
      <c r="T72" s="36"/>
      <c r="U72" s="40"/>
      <c r="V72" s="40"/>
      <c r="W72" s="40"/>
      <c r="X72" s="41">
        <f t="shared" si="4"/>
        <v>0</v>
      </c>
      <c r="Y72" s="42">
        <f t="shared" si="5"/>
        <v>4690.6499999999996</v>
      </c>
      <c r="Z72" s="1"/>
    </row>
    <row r="73" spans="1:26" x14ac:dyDescent="0.25">
      <c r="A73" s="3">
        <v>70</v>
      </c>
      <c r="B73" s="6" t="s">
        <v>73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>
        <v>4690.6499999999996</v>
      </c>
      <c r="Q73" s="10">
        <f t="shared" si="3"/>
        <v>4690.6499999999996</v>
      </c>
      <c r="R73" s="36"/>
      <c r="S73" s="36"/>
      <c r="T73" s="36"/>
      <c r="U73" s="40"/>
      <c r="V73" s="40"/>
      <c r="W73" s="40"/>
      <c r="X73" s="41">
        <f t="shared" si="4"/>
        <v>0</v>
      </c>
      <c r="Y73" s="42">
        <f t="shared" si="5"/>
        <v>4690.6499999999996</v>
      </c>
      <c r="Z73" s="1"/>
    </row>
    <row r="74" spans="1:26" x14ac:dyDescent="0.25">
      <c r="A74" s="3">
        <v>71</v>
      </c>
      <c r="B74" s="6" t="s">
        <v>74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>
        <v>4690.6499999999996</v>
      </c>
      <c r="Q74" s="10">
        <f t="shared" si="3"/>
        <v>4690.6499999999996</v>
      </c>
      <c r="R74" s="36"/>
      <c r="S74" s="36"/>
      <c r="T74" s="36"/>
      <c r="U74" s="40"/>
      <c r="V74" s="40"/>
      <c r="W74" s="40"/>
      <c r="X74" s="41">
        <f t="shared" si="4"/>
        <v>0</v>
      </c>
      <c r="Y74" s="42">
        <f t="shared" si="5"/>
        <v>4690.6499999999996</v>
      </c>
      <c r="Z74" s="1"/>
    </row>
    <row r="75" spans="1:26" x14ac:dyDescent="0.25">
      <c r="A75" s="3">
        <v>72</v>
      </c>
      <c r="B75" s="6" t="s">
        <v>75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>
        <v>4690.6499999999996</v>
      </c>
      <c r="Q75" s="10">
        <f t="shared" si="3"/>
        <v>4690.6499999999996</v>
      </c>
      <c r="R75" s="36"/>
      <c r="S75" s="36"/>
      <c r="T75" s="36"/>
      <c r="U75" s="40"/>
      <c r="V75" s="40"/>
      <c r="W75" s="40"/>
      <c r="X75" s="41">
        <f t="shared" si="4"/>
        <v>0</v>
      </c>
      <c r="Y75" s="42">
        <f t="shared" si="5"/>
        <v>4690.6499999999996</v>
      </c>
      <c r="Z75" s="1"/>
    </row>
    <row r="76" spans="1:26" x14ac:dyDescent="0.25">
      <c r="A76" s="3">
        <v>73</v>
      </c>
      <c r="B76" s="6" t="s">
        <v>76</v>
      </c>
      <c r="C76" s="9"/>
      <c r="D76" s="9"/>
      <c r="E76" s="9"/>
      <c r="F76" s="9"/>
      <c r="G76" s="9"/>
      <c r="H76" s="9"/>
      <c r="I76" s="9">
        <v>25000</v>
      </c>
      <c r="J76" s="9"/>
      <c r="K76" s="9"/>
      <c r="L76" s="9"/>
      <c r="M76" s="9"/>
      <c r="N76" s="9"/>
      <c r="O76" s="9"/>
      <c r="P76" s="9">
        <v>4690.6499999999996</v>
      </c>
      <c r="Q76" s="10">
        <f t="shared" si="3"/>
        <v>29690.65</v>
      </c>
      <c r="R76" s="36"/>
      <c r="S76" s="36"/>
      <c r="T76" s="36"/>
      <c r="U76" s="40"/>
      <c r="V76" s="40"/>
      <c r="W76" s="40"/>
      <c r="X76" s="41">
        <f t="shared" si="4"/>
        <v>0</v>
      </c>
      <c r="Y76" s="42">
        <f t="shared" si="5"/>
        <v>29690.65</v>
      </c>
      <c r="Z76" s="1" t="s">
        <v>234</v>
      </c>
    </row>
    <row r="77" spans="1:26" x14ac:dyDescent="0.25">
      <c r="A77" s="3">
        <v>74</v>
      </c>
      <c r="B77" s="6" t="s">
        <v>77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4690.6499999999996</v>
      </c>
      <c r="Q77" s="10">
        <f t="shared" si="3"/>
        <v>4690.6499999999996</v>
      </c>
      <c r="R77" s="36"/>
      <c r="S77" s="36"/>
      <c r="T77" s="36"/>
      <c r="U77" s="40"/>
      <c r="V77" s="40"/>
      <c r="W77" s="40"/>
      <c r="X77" s="41">
        <f t="shared" si="4"/>
        <v>0</v>
      </c>
      <c r="Y77" s="42">
        <f t="shared" si="5"/>
        <v>4690.6499999999996</v>
      </c>
      <c r="Z77" s="1"/>
    </row>
    <row r="78" spans="1:26" x14ac:dyDescent="0.25">
      <c r="A78" s="3">
        <v>75</v>
      </c>
      <c r="B78" s="6" t="s">
        <v>78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>
        <v>4690.6499999999996</v>
      </c>
      <c r="Q78" s="10">
        <f t="shared" si="3"/>
        <v>4690.6499999999996</v>
      </c>
      <c r="R78" s="36"/>
      <c r="S78" s="36"/>
      <c r="T78" s="36"/>
      <c r="U78" s="40">
        <v>26399.48</v>
      </c>
      <c r="V78" s="40">
        <v>12777.92</v>
      </c>
      <c r="W78" s="40"/>
      <c r="X78" s="41">
        <f t="shared" si="4"/>
        <v>39177.4</v>
      </c>
      <c r="Y78" s="42">
        <f t="shared" si="5"/>
        <v>43868.05</v>
      </c>
      <c r="Z78" s="1"/>
    </row>
    <row r="79" spans="1:26" x14ac:dyDescent="0.25">
      <c r="A79" s="3">
        <v>76</v>
      </c>
      <c r="B79" s="6" t="s">
        <v>79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>
        <v>4690.6499999999996</v>
      </c>
      <c r="Q79" s="10">
        <f t="shared" si="3"/>
        <v>4690.6499999999996</v>
      </c>
      <c r="R79" s="36"/>
      <c r="S79" s="36">
        <v>7627</v>
      </c>
      <c r="T79" s="36"/>
      <c r="U79" s="40">
        <v>16566.400000000001</v>
      </c>
      <c r="V79" s="40"/>
      <c r="W79" s="40"/>
      <c r="X79" s="41">
        <f t="shared" si="4"/>
        <v>24193.4</v>
      </c>
      <c r="Y79" s="42">
        <f t="shared" si="5"/>
        <v>28884.050000000003</v>
      </c>
      <c r="Z79" s="1"/>
    </row>
    <row r="80" spans="1:26" x14ac:dyDescent="0.25">
      <c r="A80" s="3">
        <v>77</v>
      </c>
      <c r="B80" s="6" t="s">
        <v>80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>
        <v>4690.6499999999996</v>
      </c>
      <c r="Q80" s="10">
        <f t="shared" si="3"/>
        <v>4690.6499999999996</v>
      </c>
      <c r="R80" s="36"/>
      <c r="S80" s="36">
        <v>15308</v>
      </c>
      <c r="T80" s="36"/>
      <c r="U80" s="40">
        <v>26399.48</v>
      </c>
      <c r="V80" s="40">
        <v>12777.92</v>
      </c>
      <c r="W80" s="40"/>
      <c r="X80" s="41">
        <f t="shared" si="4"/>
        <v>54485.399999999994</v>
      </c>
      <c r="Y80" s="42">
        <f t="shared" si="5"/>
        <v>59176.049999999996</v>
      </c>
      <c r="Z80" s="1" t="s">
        <v>222</v>
      </c>
    </row>
    <row r="81" spans="1:26" x14ac:dyDescent="0.25">
      <c r="A81" s="3">
        <v>78</v>
      </c>
      <c r="B81" s="6" t="s">
        <v>81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v>4690.6499999999996</v>
      </c>
      <c r="Q81" s="10">
        <f t="shared" si="3"/>
        <v>4690.6499999999996</v>
      </c>
      <c r="R81" s="36"/>
      <c r="S81" s="36"/>
      <c r="T81" s="36"/>
      <c r="U81" s="40">
        <v>14345.9</v>
      </c>
      <c r="V81" s="40">
        <v>2947.92</v>
      </c>
      <c r="W81" s="40"/>
      <c r="X81" s="41">
        <f t="shared" si="4"/>
        <v>17293.82</v>
      </c>
      <c r="Y81" s="42">
        <f t="shared" si="5"/>
        <v>21984.47</v>
      </c>
      <c r="Z81" s="1"/>
    </row>
    <row r="82" spans="1:26" x14ac:dyDescent="0.25">
      <c r="A82" s="3">
        <v>79</v>
      </c>
      <c r="B82" s="6" t="s">
        <v>82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>
        <v>4690.6499999999996</v>
      </c>
      <c r="Q82" s="10">
        <f t="shared" si="3"/>
        <v>4690.6499999999996</v>
      </c>
      <c r="R82" s="36"/>
      <c r="S82" s="36"/>
      <c r="T82" s="36"/>
      <c r="U82" s="40">
        <v>55230.239999999998</v>
      </c>
      <c r="V82" s="40"/>
      <c r="W82" s="40"/>
      <c r="X82" s="41">
        <f t="shared" si="4"/>
        <v>55230.239999999998</v>
      </c>
      <c r="Y82" s="42">
        <f t="shared" si="5"/>
        <v>59920.89</v>
      </c>
      <c r="Z82" s="1"/>
    </row>
    <row r="83" spans="1:26" x14ac:dyDescent="0.25">
      <c r="A83" s="3">
        <v>80</v>
      </c>
      <c r="B83" s="6" t="s">
        <v>83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>
        <v>4690.6499999999996</v>
      </c>
      <c r="Q83" s="10">
        <f t="shared" si="3"/>
        <v>4690.6499999999996</v>
      </c>
      <c r="R83" s="36"/>
      <c r="S83" s="36"/>
      <c r="T83" s="36"/>
      <c r="U83" s="40">
        <v>27615.119999999999</v>
      </c>
      <c r="V83" s="40"/>
      <c r="W83" s="40"/>
      <c r="X83" s="41">
        <f t="shared" si="4"/>
        <v>27615.119999999999</v>
      </c>
      <c r="Y83" s="42">
        <f t="shared" si="5"/>
        <v>32305.769999999997</v>
      </c>
      <c r="Z83" s="1"/>
    </row>
    <row r="84" spans="1:26" x14ac:dyDescent="0.25">
      <c r="A84" s="3">
        <v>81</v>
      </c>
      <c r="B84" s="6" t="s">
        <v>84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>
        <v>4690.6499999999996</v>
      </c>
      <c r="Q84" s="10">
        <f t="shared" si="3"/>
        <v>4690.6499999999996</v>
      </c>
      <c r="R84" s="36"/>
      <c r="S84" s="36"/>
      <c r="T84" s="36"/>
      <c r="U84" s="40">
        <v>55230.239999999998</v>
      </c>
      <c r="V84" s="40"/>
      <c r="W84" s="40"/>
      <c r="X84" s="41">
        <f t="shared" si="4"/>
        <v>55230.239999999998</v>
      </c>
      <c r="Y84" s="42">
        <f t="shared" si="5"/>
        <v>59920.89</v>
      </c>
      <c r="Z84" s="1"/>
    </row>
    <row r="85" spans="1:26" x14ac:dyDescent="0.25">
      <c r="A85" s="3">
        <v>82</v>
      </c>
      <c r="B85" s="6" t="s">
        <v>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>
        <v>4690.6499999999996</v>
      </c>
      <c r="Q85" s="10">
        <f t="shared" si="3"/>
        <v>4690.6499999999996</v>
      </c>
      <c r="R85" s="36"/>
      <c r="S85" s="36"/>
      <c r="T85" s="36"/>
      <c r="U85" s="40">
        <v>40652.400000000001</v>
      </c>
      <c r="V85" s="40">
        <v>6388.96</v>
      </c>
      <c r="W85" s="40"/>
      <c r="X85" s="41">
        <f t="shared" si="4"/>
        <v>47041.36</v>
      </c>
      <c r="Y85" s="42">
        <f t="shared" si="5"/>
        <v>51732.01</v>
      </c>
      <c r="Z85" s="1"/>
    </row>
    <row r="86" spans="1:26" x14ac:dyDescent="0.25">
      <c r="A86" s="3">
        <v>83</v>
      </c>
      <c r="B86" s="6" t="s">
        <v>86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>
        <v>4690.6499999999996</v>
      </c>
      <c r="Q86" s="10">
        <f t="shared" si="3"/>
        <v>4690.6499999999996</v>
      </c>
      <c r="R86" s="36"/>
      <c r="S86" s="36"/>
      <c r="T86" s="36"/>
      <c r="U86" s="40">
        <v>26399.48</v>
      </c>
      <c r="V86" s="40"/>
      <c r="W86" s="40"/>
      <c r="X86" s="41">
        <f t="shared" si="4"/>
        <v>26399.48</v>
      </c>
      <c r="Y86" s="42">
        <f t="shared" si="5"/>
        <v>31090.129999999997</v>
      </c>
      <c r="Z86" s="1"/>
    </row>
    <row r="87" spans="1:26" x14ac:dyDescent="0.25">
      <c r="A87" s="3">
        <v>84</v>
      </c>
      <c r="B87" s="6" t="s">
        <v>87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>
        <v>4690.6499999999996</v>
      </c>
      <c r="Q87" s="10">
        <f t="shared" si="3"/>
        <v>4690.6499999999996</v>
      </c>
      <c r="R87" s="36"/>
      <c r="S87" s="36"/>
      <c r="T87" s="36"/>
      <c r="U87" s="40">
        <v>26399.48</v>
      </c>
      <c r="V87" s="40">
        <v>12777.92</v>
      </c>
      <c r="W87" s="40"/>
      <c r="X87" s="41">
        <f t="shared" si="4"/>
        <v>39177.4</v>
      </c>
      <c r="Y87" s="42">
        <f t="shared" si="5"/>
        <v>43868.05</v>
      </c>
      <c r="Z87" s="1"/>
    </row>
    <row r="88" spans="1:26" x14ac:dyDescent="0.25">
      <c r="A88" s="3">
        <v>85</v>
      </c>
      <c r="B88" s="6" t="s">
        <v>88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>
        <v>4690.6499999999996</v>
      </c>
      <c r="Q88" s="10">
        <f t="shared" si="3"/>
        <v>4690.6499999999996</v>
      </c>
      <c r="R88" s="36"/>
      <c r="S88" s="36"/>
      <c r="T88" s="36"/>
      <c r="U88" s="40">
        <v>14345.9</v>
      </c>
      <c r="V88" s="40"/>
      <c r="W88" s="40"/>
      <c r="X88" s="41">
        <f t="shared" si="4"/>
        <v>14345.9</v>
      </c>
      <c r="Y88" s="42">
        <f t="shared" si="5"/>
        <v>19036.55</v>
      </c>
      <c r="Z88" s="1"/>
    </row>
    <row r="89" spans="1:26" x14ac:dyDescent="0.25">
      <c r="A89" s="3">
        <v>86</v>
      </c>
      <c r="B89" s="6" t="s">
        <v>89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>
        <v>6900</v>
      </c>
      <c r="P89" s="9">
        <v>4690.6499999999996</v>
      </c>
      <c r="Q89" s="10">
        <f t="shared" si="3"/>
        <v>11590.65</v>
      </c>
      <c r="R89" s="36"/>
      <c r="S89" s="36"/>
      <c r="T89" s="36"/>
      <c r="U89" s="40">
        <v>17017.080000000002</v>
      </c>
      <c r="V89" s="40"/>
      <c r="W89" s="40"/>
      <c r="X89" s="41">
        <f t="shared" si="4"/>
        <v>17017.080000000002</v>
      </c>
      <c r="Y89" s="42">
        <f t="shared" si="5"/>
        <v>28607.730000000003</v>
      </c>
      <c r="Z89" s="1" t="s">
        <v>234</v>
      </c>
    </row>
    <row r="90" spans="1:26" x14ac:dyDescent="0.25">
      <c r="A90" s="3">
        <v>87</v>
      </c>
      <c r="B90" s="6" t="s">
        <v>90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>
        <v>4690.6499999999996</v>
      </c>
      <c r="Q90" s="10">
        <f t="shared" si="3"/>
        <v>4690.6499999999996</v>
      </c>
      <c r="R90" s="36"/>
      <c r="S90" s="36"/>
      <c r="T90" s="36"/>
      <c r="U90" s="40">
        <v>27615.119999999999</v>
      </c>
      <c r="V90" s="40"/>
      <c r="W90" s="40"/>
      <c r="X90" s="41">
        <f t="shared" si="4"/>
        <v>27615.119999999999</v>
      </c>
      <c r="Y90" s="42">
        <f t="shared" si="5"/>
        <v>32305.769999999997</v>
      </c>
      <c r="Z90" s="1"/>
    </row>
    <row r="91" spans="1:26" x14ac:dyDescent="0.25">
      <c r="A91" s="3">
        <v>88</v>
      </c>
      <c r="B91" s="6" t="s">
        <v>91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>
        <v>4690.6499999999996</v>
      </c>
      <c r="Q91" s="10">
        <f t="shared" si="3"/>
        <v>4690.6499999999996</v>
      </c>
      <c r="R91" s="36"/>
      <c r="S91" s="36"/>
      <c r="T91" s="36"/>
      <c r="U91" s="40">
        <v>11444.99</v>
      </c>
      <c r="V91" s="40"/>
      <c r="W91" s="40"/>
      <c r="X91" s="41">
        <f t="shared" si="4"/>
        <v>11444.99</v>
      </c>
      <c r="Y91" s="42">
        <f t="shared" si="5"/>
        <v>16135.64</v>
      </c>
      <c r="Z91" s="1"/>
    </row>
    <row r="92" spans="1:26" x14ac:dyDescent="0.25">
      <c r="A92" s="3">
        <v>89</v>
      </c>
      <c r="B92" s="6" t="s">
        <v>92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>
        <v>4690.6499999999996</v>
      </c>
      <c r="Q92" s="10">
        <f t="shared" si="3"/>
        <v>4690.6499999999996</v>
      </c>
      <c r="R92" s="36"/>
      <c r="S92" s="36"/>
      <c r="T92" s="36"/>
      <c r="U92" s="40">
        <v>144384.60999999999</v>
      </c>
      <c r="V92" s="40">
        <v>7621.74</v>
      </c>
      <c r="W92" s="40"/>
      <c r="X92" s="41">
        <f t="shared" si="4"/>
        <v>152006.34999999998</v>
      </c>
      <c r="Y92" s="42">
        <f t="shared" si="5"/>
        <v>156696.99999999997</v>
      </c>
      <c r="Z92" s="1"/>
    </row>
    <row r="93" spans="1:26" x14ac:dyDescent="0.25">
      <c r="A93" s="3">
        <v>90</v>
      </c>
      <c r="B93" s="6" t="s">
        <v>93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>
        <v>4690.6499999999996</v>
      </c>
      <c r="Q93" s="10">
        <f t="shared" si="3"/>
        <v>4690.6499999999996</v>
      </c>
      <c r="R93" s="36"/>
      <c r="S93" s="36"/>
      <c r="T93" s="36"/>
      <c r="U93" s="40"/>
      <c r="V93" s="40"/>
      <c r="W93" s="40"/>
      <c r="X93" s="41">
        <f t="shared" si="4"/>
        <v>0</v>
      </c>
      <c r="Y93" s="42">
        <f t="shared" si="5"/>
        <v>4690.6499999999996</v>
      </c>
      <c r="Z93" s="1"/>
    </row>
    <row r="94" spans="1:26" x14ac:dyDescent="0.25">
      <c r="A94" s="3">
        <v>91</v>
      </c>
      <c r="B94" s="6" t="s">
        <v>94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>
        <v>4690.6499999999996</v>
      </c>
      <c r="Q94" s="10">
        <f t="shared" si="3"/>
        <v>4690.6499999999996</v>
      </c>
      <c r="R94" s="36"/>
      <c r="S94" s="36"/>
      <c r="T94" s="36"/>
      <c r="U94" s="40"/>
      <c r="V94" s="40"/>
      <c r="W94" s="40"/>
      <c r="X94" s="41">
        <f t="shared" si="4"/>
        <v>0</v>
      </c>
      <c r="Y94" s="42">
        <f t="shared" si="5"/>
        <v>4690.6499999999996</v>
      </c>
      <c r="Z94" s="1"/>
    </row>
    <row r="95" spans="1:26" x14ac:dyDescent="0.25">
      <c r="A95" s="3">
        <v>92</v>
      </c>
      <c r="B95" s="6" t="s">
        <v>95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>
        <v>4690.6499999999996</v>
      </c>
      <c r="Q95" s="10">
        <f t="shared" si="3"/>
        <v>4690.6499999999996</v>
      </c>
      <c r="R95" s="36"/>
      <c r="S95" s="36"/>
      <c r="T95" s="36"/>
      <c r="U95" s="40"/>
      <c r="V95" s="40"/>
      <c r="W95" s="40"/>
      <c r="X95" s="41">
        <f t="shared" si="4"/>
        <v>0</v>
      </c>
      <c r="Y95" s="42">
        <f t="shared" si="5"/>
        <v>4690.6499999999996</v>
      </c>
      <c r="Z95" s="1"/>
    </row>
    <row r="96" spans="1:26" x14ac:dyDescent="0.25">
      <c r="A96" s="3">
        <v>93</v>
      </c>
      <c r="B96" s="6" t="s">
        <v>96</v>
      </c>
      <c r="C96" s="9"/>
      <c r="D96" s="9"/>
      <c r="E96" s="9"/>
      <c r="F96" s="9"/>
      <c r="G96" s="9"/>
      <c r="H96" s="9">
        <v>60000</v>
      </c>
      <c r="I96" s="9"/>
      <c r="J96" s="9"/>
      <c r="K96" s="9"/>
      <c r="L96" s="9"/>
      <c r="M96" s="9"/>
      <c r="N96" s="9"/>
      <c r="O96" s="9"/>
      <c r="P96" s="9">
        <v>4690.6499999999996</v>
      </c>
      <c r="Q96" s="10">
        <f t="shared" si="3"/>
        <v>64690.65</v>
      </c>
      <c r="R96" s="36"/>
      <c r="S96" s="36"/>
      <c r="T96" s="36"/>
      <c r="U96" s="40"/>
      <c r="V96" s="40"/>
      <c r="W96" s="40"/>
      <c r="X96" s="41">
        <f t="shared" si="4"/>
        <v>0</v>
      </c>
      <c r="Y96" s="42">
        <f t="shared" si="5"/>
        <v>64690.65</v>
      </c>
      <c r="Z96" s="1" t="s">
        <v>233</v>
      </c>
    </row>
    <row r="97" spans="1:26" x14ac:dyDescent="0.25">
      <c r="A97" s="3">
        <v>94</v>
      </c>
      <c r="B97" s="6" t="s">
        <v>97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>
        <v>4690.6499999999996</v>
      </c>
      <c r="Q97" s="10">
        <f t="shared" si="3"/>
        <v>4690.6499999999996</v>
      </c>
      <c r="R97" s="36"/>
      <c r="S97" s="36"/>
      <c r="T97" s="36"/>
      <c r="U97" s="40"/>
      <c r="V97" s="40"/>
      <c r="W97" s="40"/>
      <c r="X97" s="41">
        <f t="shared" si="4"/>
        <v>0</v>
      </c>
      <c r="Y97" s="42">
        <f t="shared" si="5"/>
        <v>4690.6499999999996</v>
      </c>
      <c r="Z97" s="1"/>
    </row>
    <row r="98" spans="1:26" x14ac:dyDescent="0.25">
      <c r="A98" s="3">
        <v>95</v>
      </c>
      <c r="B98" s="6" t="s">
        <v>98</v>
      </c>
      <c r="C98" s="9"/>
      <c r="D98" s="9"/>
      <c r="E98" s="9"/>
      <c r="F98" s="9"/>
      <c r="G98" s="9"/>
      <c r="H98" s="9">
        <v>90000</v>
      </c>
      <c r="I98" s="9"/>
      <c r="J98" s="9"/>
      <c r="K98" s="9"/>
      <c r="L98" s="9"/>
      <c r="M98" s="9"/>
      <c r="N98" s="9"/>
      <c r="O98" s="9"/>
      <c r="P98" s="9">
        <v>4690.6499999999996</v>
      </c>
      <c r="Q98" s="10">
        <f t="shared" si="3"/>
        <v>94690.65</v>
      </c>
      <c r="R98" s="36"/>
      <c r="S98" s="36"/>
      <c r="T98" s="36"/>
      <c r="U98" s="40"/>
      <c r="V98" s="40"/>
      <c r="W98" s="40"/>
      <c r="X98" s="41">
        <f t="shared" si="4"/>
        <v>0</v>
      </c>
      <c r="Y98" s="42">
        <f t="shared" si="5"/>
        <v>94690.65</v>
      </c>
      <c r="Z98" s="1" t="s">
        <v>231</v>
      </c>
    </row>
    <row r="99" spans="1:26" x14ac:dyDescent="0.25">
      <c r="A99" s="3">
        <v>96</v>
      </c>
      <c r="B99" s="6" t="s">
        <v>99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v>4690.6499999999996</v>
      </c>
      <c r="Q99" s="10">
        <f t="shared" si="3"/>
        <v>4690.6499999999996</v>
      </c>
      <c r="R99" s="36"/>
      <c r="S99" s="36"/>
      <c r="T99" s="36"/>
      <c r="U99" s="40"/>
      <c r="V99" s="40"/>
      <c r="W99" s="40"/>
      <c r="X99" s="41">
        <f t="shared" si="4"/>
        <v>0</v>
      </c>
      <c r="Y99" s="42">
        <f t="shared" si="5"/>
        <v>4690.6499999999996</v>
      </c>
      <c r="Z99" s="1"/>
    </row>
    <row r="100" spans="1:26" x14ac:dyDescent="0.25">
      <c r="A100" s="3">
        <v>97</v>
      </c>
      <c r="B100" s="6" t="s">
        <v>100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>
        <v>4690.6499999999996</v>
      </c>
      <c r="Q100" s="10">
        <f t="shared" si="3"/>
        <v>4690.6499999999996</v>
      </c>
      <c r="R100" s="36"/>
      <c r="S100" s="36"/>
      <c r="T100" s="36"/>
      <c r="U100" s="40"/>
      <c r="V100" s="40"/>
      <c r="W100" s="40"/>
      <c r="X100" s="41">
        <f t="shared" si="4"/>
        <v>0</v>
      </c>
      <c r="Y100" s="42">
        <f t="shared" si="5"/>
        <v>4690.6499999999996</v>
      </c>
      <c r="Z100" s="1"/>
    </row>
    <row r="101" spans="1:26" x14ac:dyDescent="0.25">
      <c r="A101" s="3">
        <v>98</v>
      </c>
      <c r="B101" s="6" t="s">
        <v>101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v>4690.6499999999996</v>
      </c>
      <c r="Q101" s="10">
        <f t="shared" si="3"/>
        <v>4690.6499999999996</v>
      </c>
      <c r="R101" s="36"/>
      <c r="S101" s="36"/>
      <c r="T101" s="36"/>
      <c r="U101" s="40"/>
      <c r="V101" s="40"/>
      <c r="W101" s="40"/>
      <c r="X101" s="41">
        <f t="shared" si="4"/>
        <v>0</v>
      </c>
      <c r="Y101" s="42">
        <f t="shared" si="5"/>
        <v>4690.6499999999996</v>
      </c>
      <c r="Z101" s="1"/>
    </row>
    <row r="102" spans="1:26" x14ac:dyDescent="0.25">
      <c r="A102" s="3">
        <v>99</v>
      </c>
      <c r="B102" s="6" t="s">
        <v>102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>
        <v>4690.6499999999996</v>
      </c>
      <c r="Q102" s="10">
        <f t="shared" si="3"/>
        <v>4690.6499999999996</v>
      </c>
      <c r="R102" s="36"/>
      <c r="S102" s="36"/>
      <c r="T102" s="36"/>
      <c r="U102" s="40"/>
      <c r="V102" s="40"/>
      <c r="W102" s="40"/>
      <c r="X102" s="41">
        <f t="shared" si="4"/>
        <v>0</v>
      </c>
      <c r="Y102" s="42">
        <f t="shared" si="5"/>
        <v>4690.6499999999996</v>
      </c>
      <c r="Z102" s="1"/>
    </row>
    <row r="103" spans="1:26" x14ac:dyDescent="0.25">
      <c r="A103" s="3">
        <v>100</v>
      </c>
      <c r="B103" s="6" t="s">
        <v>103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>
        <v>4690.6499999999996</v>
      </c>
      <c r="Q103" s="10">
        <f t="shared" si="3"/>
        <v>4690.6499999999996</v>
      </c>
      <c r="R103" s="36"/>
      <c r="S103" s="36"/>
      <c r="T103" s="36"/>
      <c r="U103" s="40"/>
      <c r="V103" s="40"/>
      <c r="W103" s="40"/>
      <c r="X103" s="41">
        <f t="shared" si="4"/>
        <v>0</v>
      </c>
      <c r="Y103" s="42">
        <f t="shared" si="5"/>
        <v>4690.6499999999996</v>
      </c>
      <c r="Z103" s="1"/>
    </row>
    <row r="104" spans="1:26" x14ac:dyDescent="0.25">
      <c r="A104" s="3">
        <v>101</v>
      </c>
      <c r="B104" s="6" t="s">
        <v>104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>
        <v>4690.6499999999996</v>
      </c>
      <c r="Q104" s="10">
        <f t="shared" si="3"/>
        <v>4690.6499999999996</v>
      </c>
      <c r="R104" s="36"/>
      <c r="S104" s="36"/>
      <c r="T104" s="36"/>
      <c r="U104" s="40"/>
      <c r="V104" s="40"/>
      <c r="W104" s="40"/>
      <c r="X104" s="41">
        <f t="shared" si="4"/>
        <v>0</v>
      </c>
      <c r="Y104" s="42">
        <f t="shared" si="5"/>
        <v>4690.6499999999996</v>
      </c>
      <c r="Z104" s="1"/>
    </row>
    <row r="105" spans="1:26" x14ac:dyDescent="0.25">
      <c r="A105" s="3">
        <v>102</v>
      </c>
      <c r="B105" s="6" t="s">
        <v>105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>
        <v>4690.6499999999996</v>
      </c>
      <c r="Q105" s="10">
        <f t="shared" si="3"/>
        <v>4690.6499999999996</v>
      </c>
      <c r="R105" s="36"/>
      <c r="S105" s="36"/>
      <c r="T105" s="36"/>
      <c r="U105" s="40"/>
      <c r="V105" s="40"/>
      <c r="W105" s="40"/>
      <c r="X105" s="41">
        <f t="shared" si="4"/>
        <v>0</v>
      </c>
      <c r="Y105" s="42">
        <f t="shared" si="5"/>
        <v>4690.6499999999996</v>
      </c>
      <c r="Z105" s="1"/>
    </row>
    <row r="106" spans="1:26" ht="15" customHeight="1" x14ac:dyDescent="0.25">
      <c r="A106" s="3">
        <v>103</v>
      </c>
      <c r="B106" s="6" t="s">
        <v>106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>
        <v>4690.6499999999996</v>
      </c>
      <c r="Q106" s="10">
        <f t="shared" si="3"/>
        <v>4690.6499999999996</v>
      </c>
      <c r="R106" s="36"/>
      <c r="S106" s="36"/>
      <c r="T106" s="36"/>
      <c r="U106" s="40"/>
      <c r="V106" s="40"/>
      <c r="W106" s="40"/>
      <c r="X106" s="41">
        <f t="shared" si="4"/>
        <v>0</v>
      </c>
      <c r="Y106" s="42">
        <f t="shared" si="5"/>
        <v>4690.6499999999996</v>
      </c>
      <c r="Z106" s="1" t="s">
        <v>222</v>
      </c>
    </row>
    <row r="107" spans="1:26" x14ac:dyDescent="0.25">
      <c r="A107" s="3">
        <v>104</v>
      </c>
      <c r="B107" s="6" t="s">
        <v>107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4690.6499999999996</v>
      </c>
      <c r="Q107" s="10">
        <f t="shared" si="3"/>
        <v>4690.6499999999996</v>
      </c>
      <c r="R107" s="36">
        <v>1376</v>
      </c>
      <c r="S107" s="36"/>
      <c r="T107" s="36"/>
      <c r="U107" s="40"/>
      <c r="V107" s="40"/>
      <c r="W107" s="40"/>
      <c r="X107" s="41">
        <f t="shared" si="4"/>
        <v>1376</v>
      </c>
      <c r="Y107" s="42">
        <f t="shared" si="5"/>
        <v>6066.65</v>
      </c>
      <c r="Z107" s="1"/>
    </row>
    <row r="108" spans="1:26" x14ac:dyDescent="0.25">
      <c r="A108" s="3">
        <v>105</v>
      </c>
      <c r="B108" s="6" t="s">
        <v>108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>
        <v>4690.6499999999996</v>
      </c>
      <c r="Q108" s="10">
        <f t="shared" si="3"/>
        <v>4690.6499999999996</v>
      </c>
      <c r="R108" s="36">
        <v>3693.49</v>
      </c>
      <c r="S108" s="36"/>
      <c r="T108" s="36"/>
      <c r="U108" s="40"/>
      <c r="V108" s="40"/>
      <c r="W108" s="40"/>
      <c r="X108" s="41">
        <f t="shared" si="4"/>
        <v>3693.49</v>
      </c>
      <c r="Y108" s="42">
        <f t="shared" si="5"/>
        <v>8384.14</v>
      </c>
      <c r="Z108" s="1"/>
    </row>
    <row r="109" spans="1:26" x14ac:dyDescent="0.25">
      <c r="A109" s="3">
        <v>106</v>
      </c>
      <c r="B109" s="6" t="s">
        <v>109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>
        <v>4690.6499999999996</v>
      </c>
      <c r="Q109" s="10">
        <f t="shared" si="3"/>
        <v>4690.6499999999996</v>
      </c>
      <c r="R109" s="36">
        <v>1376</v>
      </c>
      <c r="S109" s="36"/>
      <c r="T109" s="36"/>
      <c r="U109" s="40"/>
      <c r="V109" s="40"/>
      <c r="W109" s="40"/>
      <c r="X109" s="41">
        <f t="shared" si="4"/>
        <v>1376</v>
      </c>
      <c r="Y109" s="42">
        <f t="shared" si="5"/>
        <v>6066.65</v>
      </c>
      <c r="Z109" s="1"/>
    </row>
    <row r="110" spans="1:26" x14ac:dyDescent="0.25">
      <c r="A110" s="3">
        <v>107</v>
      </c>
      <c r="B110" s="6" t="s">
        <v>110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>
        <v>4690.6499999999996</v>
      </c>
      <c r="Q110" s="10">
        <f t="shared" si="3"/>
        <v>4690.6499999999996</v>
      </c>
      <c r="R110" s="36">
        <v>1376</v>
      </c>
      <c r="S110" s="36"/>
      <c r="T110" s="36"/>
      <c r="U110" s="40"/>
      <c r="V110" s="40"/>
      <c r="W110" s="40"/>
      <c r="X110" s="41">
        <f t="shared" si="4"/>
        <v>1376</v>
      </c>
      <c r="Y110" s="42">
        <f t="shared" si="5"/>
        <v>6066.65</v>
      </c>
      <c r="Z110" s="1"/>
    </row>
    <row r="111" spans="1:26" x14ac:dyDescent="0.25">
      <c r="A111" s="3">
        <v>108</v>
      </c>
      <c r="B111" s="6" t="s">
        <v>111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>
        <v>31989.8</v>
      </c>
      <c r="O111" s="9"/>
      <c r="P111" s="9">
        <v>4690.6499999999996</v>
      </c>
      <c r="Q111" s="10">
        <f t="shared" si="3"/>
        <v>36680.449999999997</v>
      </c>
      <c r="R111" s="36">
        <v>3669.33</v>
      </c>
      <c r="S111" s="36"/>
      <c r="T111" s="36"/>
      <c r="U111" s="40"/>
      <c r="V111" s="40"/>
      <c r="W111" s="40"/>
      <c r="X111" s="41">
        <f t="shared" si="4"/>
        <v>3669.33</v>
      </c>
      <c r="Y111" s="42">
        <f t="shared" si="5"/>
        <v>40349.78</v>
      </c>
      <c r="Z111" s="1" t="s">
        <v>243</v>
      </c>
    </row>
    <row r="112" spans="1:26" x14ac:dyDescent="0.25">
      <c r="A112" s="3">
        <v>109</v>
      </c>
      <c r="B112" s="6" t="s">
        <v>112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>
        <v>4690.6499999999996</v>
      </c>
      <c r="Q112" s="10">
        <f t="shared" si="3"/>
        <v>4690.6499999999996</v>
      </c>
      <c r="R112" s="36">
        <v>1376</v>
      </c>
      <c r="S112" s="36"/>
      <c r="T112" s="36"/>
      <c r="U112" s="40"/>
      <c r="V112" s="40"/>
      <c r="W112" s="40"/>
      <c r="X112" s="41">
        <f t="shared" si="4"/>
        <v>1376</v>
      </c>
      <c r="Y112" s="42">
        <f t="shared" si="5"/>
        <v>6066.65</v>
      </c>
      <c r="Z112" s="1"/>
    </row>
    <row r="113" spans="1:26" x14ac:dyDescent="0.25">
      <c r="A113" s="3">
        <v>110</v>
      </c>
      <c r="B113" s="6" t="s">
        <v>113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>
        <v>52002.6</v>
      </c>
      <c r="O113" s="9"/>
      <c r="P113" s="9">
        <v>4690.6499999999996</v>
      </c>
      <c r="Q113" s="10">
        <f t="shared" si="3"/>
        <v>56693.25</v>
      </c>
      <c r="R113" s="36"/>
      <c r="S113" s="36"/>
      <c r="T113" s="36"/>
      <c r="U113" s="40"/>
      <c r="V113" s="40"/>
      <c r="W113" s="40"/>
      <c r="X113" s="41">
        <f t="shared" si="4"/>
        <v>0</v>
      </c>
      <c r="Y113" s="42">
        <f t="shared" si="5"/>
        <v>56693.25</v>
      </c>
      <c r="Z113" s="1" t="s">
        <v>256</v>
      </c>
    </row>
    <row r="114" spans="1:26" x14ac:dyDescent="0.25">
      <c r="A114" s="3">
        <v>111</v>
      </c>
      <c r="B114" s="6" t="s">
        <v>114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>
        <v>4690.6499999999996</v>
      </c>
      <c r="Q114" s="10">
        <f t="shared" si="3"/>
        <v>4690.6499999999996</v>
      </c>
      <c r="R114" s="36"/>
      <c r="S114" s="36"/>
      <c r="T114" s="36"/>
      <c r="U114" s="40">
        <v>46785.86</v>
      </c>
      <c r="V114" s="40">
        <v>12777.92</v>
      </c>
      <c r="W114" s="40"/>
      <c r="X114" s="41">
        <f t="shared" si="4"/>
        <v>59563.78</v>
      </c>
      <c r="Y114" s="42">
        <f t="shared" si="5"/>
        <v>64254.43</v>
      </c>
      <c r="Z114" s="1" t="s">
        <v>227</v>
      </c>
    </row>
    <row r="115" spans="1:26" x14ac:dyDescent="0.25">
      <c r="A115" s="3">
        <v>112</v>
      </c>
      <c r="B115" s="6" t="s">
        <v>115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>
        <v>4690.6499999999996</v>
      </c>
      <c r="Q115" s="10">
        <f t="shared" si="3"/>
        <v>4690.6499999999996</v>
      </c>
      <c r="R115" s="36"/>
      <c r="S115" s="36"/>
      <c r="T115" s="36"/>
      <c r="U115" s="40"/>
      <c r="V115" s="40"/>
      <c r="W115" s="40"/>
      <c r="X115" s="41">
        <f t="shared" si="4"/>
        <v>0</v>
      </c>
      <c r="Y115" s="42">
        <f t="shared" si="5"/>
        <v>4690.6499999999996</v>
      </c>
      <c r="Z115" s="1"/>
    </row>
    <row r="116" spans="1:26" x14ac:dyDescent="0.25">
      <c r="A116" s="3">
        <v>113</v>
      </c>
      <c r="B116" s="6" t="s">
        <v>116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>
        <v>23859.599999999999</v>
      </c>
      <c r="O116" s="9"/>
      <c r="P116" s="9">
        <v>4690.6499999999996</v>
      </c>
      <c r="Q116" s="10">
        <f t="shared" si="3"/>
        <v>28550.25</v>
      </c>
      <c r="R116" s="36"/>
      <c r="S116" s="36"/>
      <c r="T116" s="36"/>
      <c r="U116" s="40"/>
      <c r="V116" s="40"/>
      <c r="W116" s="40"/>
      <c r="X116" s="41">
        <f t="shared" si="4"/>
        <v>0</v>
      </c>
      <c r="Y116" s="42">
        <f t="shared" si="5"/>
        <v>28550.25</v>
      </c>
      <c r="Z116" s="24" t="s">
        <v>271</v>
      </c>
    </row>
    <row r="117" spans="1:26" x14ac:dyDescent="0.25">
      <c r="A117" s="3">
        <v>114</v>
      </c>
      <c r="B117" s="6" t="s">
        <v>117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>
        <v>23859.599999999999</v>
      </c>
      <c r="O117" s="9"/>
      <c r="P117" s="9">
        <v>4690.6499999999996</v>
      </c>
      <c r="Q117" s="10">
        <f t="shared" si="3"/>
        <v>28550.25</v>
      </c>
      <c r="R117" s="36"/>
      <c r="S117" s="36"/>
      <c r="T117" s="36"/>
      <c r="U117" s="40"/>
      <c r="V117" s="40"/>
      <c r="W117" s="40"/>
      <c r="X117" s="41">
        <f t="shared" si="4"/>
        <v>0</v>
      </c>
      <c r="Y117" s="42">
        <f t="shared" si="5"/>
        <v>28550.25</v>
      </c>
      <c r="Z117" s="24" t="s">
        <v>271</v>
      </c>
    </row>
    <row r="118" spans="1:26" ht="17.25" customHeight="1" x14ac:dyDescent="0.25">
      <c r="A118" s="3">
        <v>115</v>
      </c>
      <c r="B118" s="6" t="s">
        <v>118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>
        <v>52002.6</v>
      </c>
      <c r="O118" s="9"/>
      <c r="P118" s="9">
        <v>4690.6499999999996</v>
      </c>
      <c r="Q118" s="10">
        <f t="shared" si="3"/>
        <v>56693.25</v>
      </c>
      <c r="R118" s="36"/>
      <c r="S118" s="36"/>
      <c r="T118" s="36"/>
      <c r="U118" s="40"/>
      <c r="V118" s="40"/>
      <c r="W118" s="40"/>
      <c r="X118" s="41">
        <f t="shared" si="4"/>
        <v>0</v>
      </c>
      <c r="Y118" s="42">
        <f t="shared" si="5"/>
        <v>56693.25</v>
      </c>
      <c r="Z118" s="1" t="s">
        <v>256</v>
      </c>
    </row>
    <row r="119" spans="1:26" x14ac:dyDescent="0.25">
      <c r="A119" s="3">
        <v>116</v>
      </c>
      <c r="B119" s="6" t="s">
        <v>119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>
        <v>4690.6499999999996</v>
      </c>
      <c r="Q119" s="10">
        <f t="shared" si="3"/>
        <v>4690.6499999999996</v>
      </c>
      <c r="R119" s="36">
        <v>3669.33</v>
      </c>
      <c r="S119" s="36"/>
      <c r="T119" s="36"/>
      <c r="U119" s="40"/>
      <c r="V119" s="40"/>
      <c r="W119" s="40"/>
      <c r="X119" s="41">
        <f t="shared" si="4"/>
        <v>3669.33</v>
      </c>
      <c r="Y119" s="42">
        <f t="shared" si="5"/>
        <v>8359.98</v>
      </c>
      <c r="Z119" s="1"/>
    </row>
    <row r="120" spans="1:26" x14ac:dyDescent="0.25">
      <c r="A120" s="3">
        <v>117</v>
      </c>
      <c r="B120" s="6" t="s">
        <v>120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>
        <v>4690.6499999999996</v>
      </c>
      <c r="Q120" s="10">
        <f t="shared" si="3"/>
        <v>4690.6499999999996</v>
      </c>
      <c r="R120" s="36"/>
      <c r="S120" s="36"/>
      <c r="T120" s="36"/>
      <c r="U120" s="40"/>
      <c r="V120" s="40"/>
      <c r="W120" s="40"/>
      <c r="X120" s="41">
        <f t="shared" si="4"/>
        <v>0</v>
      </c>
      <c r="Y120" s="42">
        <f t="shared" si="5"/>
        <v>4690.6499999999996</v>
      </c>
      <c r="Z120" s="1"/>
    </row>
    <row r="121" spans="1:26" x14ac:dyDescent="0.25">
      <c r="A121" s="3">
        <v>118</v>
      </c>
      <c r="B121" s="6" t="s">
        <v>121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>
        <v>4690.6499999999996</v>
      </c>
      <c r="Q121" s="10">
        <f t="shared" si="3"/>
        <v>4690.6499999999996</v>
      </c>
      <c r="R121" s="36"/>
      <c r="S121" s="36"/>
      <c r="T121" s="36"/>
      <c r="U121" s="40"/>
      <c r="V121" s="40"/>
      <c r="W121" s="40"/>
      <c r="X121" s="41">
        <f t="shared" si="4"/>
        <v>0</v>
      </c>
      <c r="Y121" s="42">
        <f t="shared" si="5"/>
        <v>4690.6499999999996</v>
      </c>
      <c r="Z121" s="1" t="s">
        <v>222</v>
      </c>
    </row>
    <row r="122" spans="1:26" x14ac:dyDescent="0.25">
      <c r="A122" s="3">
        <v>119</v>
      </c>
      <c r="B122" s="6" t="s">
        <v>122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>
        <v>4690.6499999999996</v>
      </c>
      <c r="Q122" s="10">
        <f t="shared" si="3"/>
        <v>4690.6499999999996</v>
      </c>
      <c r="R122" s="36"/>
      <c r="S122" s="36"/>
      <c r="T122" s="36"/>
      <c r="U122" s="40"/>
      <c r="V122" s="40"/>
      <c r="W122" s="40"/>
      <c r="X122" s="41">
        <f t="shared" si="4"/>
        <v>0</v>
      </c>
      <c r="Y122" s="42">
        <f t="shared" si="5"/>
        <v>4690.6499999999996</v>
      </c>
      <c r="Z122" s="1"/>
    </row>
    <row r="123" spans="1:26" x14ac:dyDescent="0.25">
      <c r="A123" s="3">
        <v>120</v>
      </c>
      <c r="B123" s="6" t="s">
        <v>123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>
        <v>4690.6499999999996</v>
      </c>
      <c r="Q123" s="10">
        <f t="shared" si="3"/>
        <v>4690.6499999999996</v>
      </c>
      <c r="R123" s="36"/>
      <c r="S123" s="36"/>
      <c r="T123" s="36"/>
      <c r="U123" s="40">
        <v>46785.86</v>
      </c>
      <c r="V123" s="40"/>
      <c r="W123" s="40"/>
      <c r="X123" s="41">
        <f t="shared" si="4"/>
        <v>46785.86</v>
      </c>
      <c r="Y123" s="42">
        <f t="shared" si="5"/>
        <v>51476.51</v>
      </c>
      <c r="Z123" s="1"/>
    </row>
    <row r="124" spans="1:26" x14ac:dyDescent="0.25">
      <c r="A124" s="3">
        <v>121</v>
      </c>
      <c r="B124" s="6" t="s">
        <v>124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>
        <v>4690.6499999999996</v>
      </c>
      <c r="Q124" s="10">
        <f t="shared" si="3"/>
        <v>4690.6499999999996</v>
      </c>
      <c r="R124" s="36"/>
      <c r="S124" s="36"/>
      <c r="T124" s="36"/>
      <c r="U124" s="40"/>
      <c r="V124" s="40"/>
      <c r="W124" s="40"/>
      <c r="X124" s="41">
        <f t="shared" si="4"/>
        <v>0</v>
      </c>
      <c r="Y124" s="42">
        <f t="shared" si="5"/>
        <v>4690.6499999999996</v>
      </c>
      <c r="Z124" s="1"/>
    </row>
    <row r="125" spans="1:26" x14ac:dyDescent="0.25">
      <c r="A125" s="3">
        <v>122</v>
      </c>
      <c r="B125" s="6" t="s">
        <v>125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>
        <v>4690.6499999999996</v>
      </c>
      <c r="Q125" s="10">
        <f t="shared" si="3"/>
        <v>4690.6499999999996</v>
      </c>
      <c r="R125" s="36"/>
      <c r="S125" s="36"/>
      <c r="T125" s="36"/>
      <c r="U125" s="40"/>
      <c r="V125" s="40"/>
      <c r="W125" s="40"/>
      <c r="X125" s="41">
        <f t="shared" si="4"/>
        <v>0</v>
      </c>
      <c r="Y125" s="42">
        <f t="shared" si="5"/>
        <v>4690.6499999999996</v>
      </c>
      <c r="Z125" s="1"/>
    </row>
    <row r="126" spans="1:26" x14ac:dyDescent="0.25">
      <c r="A126" s="3">
        <v>123</v>
      </c>
      <c r="B126" s="6" t="s">
        <v>126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v>4690.6499999999996</v>
      </c>
      <c r="Q126" s="10">
        <f t="shared" si="3"/>
        <v>4690.6499999999996</v>
      </c>
      <c r="R126" s="36">
        <v>1376</v>
      </c>
      <c r="S126" s="36"/>
      <c r="T126" s="36"/>
      <c r="U126" s="40"/>
      <c r="V126" s="40"/>
      <c r="W126" s="40"/>
      <c r="X126" s="41">
        <f t="shared" si="4"/>
        <v>1376</v>
      </c>
      <c r="Y126" s="42">
        <f t="shared" si="5"/>
        <v>6066.65</v>
      </c>
      <c r="Z126" s="1"/>
    </row>
    <row r="127" spans="1:26" x14ac:dyDescent="0.25">
      <c r="A127" s="3">
        <v>124</v>
      </c>
      <c r="B127" s="6" t="s">
        <v>127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>
        <v>4690.6499999999996</v>
      </c>
      <c r="Q127" s="10">
        <f t="shared" si="3"/>
        <v>4690.6499999999996</v>
      </c>
      <c r="R127" s="36"/>
      <c r="S127" s="36"/>
      <c r="T127" s="36"/>
      <c r="U127" s="40">
        <v>20711.34</v>
      </c>
      <c r="V127" s="40"/>
      <c r="W127" s="40"/>
      <c r="X127" s="41">
        <f t="shared" si="4"/>
        <v>20711.34</v>
      </c>
      <c r="Y127" s="42">
        <f t="shared" si="5"/>
        <v>25401.989999999998</v>
      </c>
      <c r="Z127" s="1"/>
    </row>
    <row r="128" spans="1:26" x14ac:dyDescent="0.25">
      <c r="A128" s="3">
        <v>125</v>
      </c>
      <c r="B128" s="6" t="s">
        <v>128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>
        <v>4690.6499999999996</v>
      </c>
      <c r="Q128" s="10">
        <f t="shared" si="3"/>
        <v>4690.6499999999996</v>
      </c>
      <c r="R128" s="36"/>
      <c r="S128" s="36"/>
      <c r="T128" s="36"/>
      <c r="U128" s="40"/>
      <c r="V128" s="40"/>
      <c r="W128" s="40"/>
      <c r="X128" s="41">
        <f t="shared" si="4"/>
        <v>0</v>
      </c>
      <c r="Y128" s="42">
        <f t="shared" si="5"/>
        <v>4690.6499999999996</v>
      </c>
      <c r="Z128" s="1"/>
    </row>
    <row r="129" spans="1:26" x14ac:dyDescent="0.25">
      <c r="A129" s="3">
        <v>126</v>
      </c>
      <c r="B129" s="6" t="s">
        <v>129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>
        <v>4690.6499999999996</v>
      </c>
      <c r="Q129" s="10">
        <f t="shared" si="3"/>
        <v>4690.6499999999996</v>
      </c>
      <c r="R129" s="36">
        <v>124.32</v>
      </c>
      <c r="S129" s="36"/>
      <c r="T129" s="36"/>
      <c r="U129" s="40"/>
      <c r="V129" s="40"/>
      <c r="W129" s="40"/>
      <c r="X129" s="41">
        <f t="shared" si="4"/>
        <v>124.32</v>
      </c>
      <c r="Y129" s="42">
        <f t="shared" si="5"/>
        <v>4814.9699999999993</v>
      </c>
      <c r="Z129" s="1"/>
    </row>
    <row r="130" spans="1:26" x14ac:dyDescent="0.25">
      <c r="A130" s="3">
        <v>127</v>
      </c>
      <c r="B130" s="6" t="s">
        <v>130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>
        <v>4690.6499999999996</v>
      </c>
      <c r="Q130" s="10">
        <f t="shared" si="3"/>
        <v>4690.6499999999996</v>
      </c>
      <c r="R130" s="36"/>
      <c r="S130" s="36"/>
      <c r="T130" s="36"/>
      <c r="U130" s="40"/>
      <c r="V130" s="40"/>
      <c r="W130" s="40"/>
      <c r="X130" s="41">
        <f t="shared" si="4"/>
        <v>0</v>
      </c>
      <c r="Y130" s="42">
        <f t="shared" si="5"/>
        <v>4690.6499999999996</v>
      </c>
      <c r="Z130" s="1"/>
    </row>
    <row r="131" spans="1:26" x14ac:dyDescent="0.25">
      <c r="A131" s="3">
        <v>128</v>
      </c>
      <c r="B131" s="6" t="s">
        <v>131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>
        <v>4690.6499999999996</v>
      </c>
      <c r="Q131" s="10">
        <f t="shared" si="3"/>
        <v>4690.6499999999996</v>
      </c>
      <c r="R131" s="36"/>
      <c r="S131" s="36"/>
      <c r="T131" s="36"/>
      <c r="U131" s="40"/>
      <c r="V131" s="40"/>
      <c r="W131" s="40"/>
      <c r="X131" s="41">
        <f t="shared" si="4"/>
        <v>0</v>
      </c>
      <c r="Y131" s="42">
        <f t="shared" si="5"/>
        <v>4690.6499999999996</v>
      </c>
      <c r="Z131" s="1"/>
    </row>
    <row r="132" spans="1:26" x14ac:dyDescent="0.25">
      <c r="A132" s="3">
        <v>129</v>
      </c>
      <c r="B132" s="6" t="s">
        <v>132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>
        <v>4690.6499999999996</v>
      </c>
      <c r="Q132" s="10">
        <f t="shared" si="3"/>
        <v>4690.6499999999996</v>
      </c>
      <c r="R132" s="36">
        <v>248.65</v>
      </c>
      <c r="S132" s="36"/>
      <c r="T132" s="36"/>
      <c r="U132" s="40"/>
      <c r="V132" s="40"/>
      <c r="W132" s="40"/>
      <c r="X132" s="41">
        <f t="shared" si="4"/>
        <v>248.65</v>
      </c>
      <c r="Y132" s="42">
        <f t="shared" si="5"/>
        <v>4939.2999999999993</v>
      </c>
      <c r="Z132" s="1"/>
    </row>
    <row r="133" spans="1:26" x14ac:dyDescent="0.25">
      <c r="A133" s="3">
        <v>130</v>
      </c>
      <c r="B133" s="6" t="s">
        <v>133</v>
      </c>
      <c r="C133" s="9"/>
      <c r="D133" s="9">
        <v>680000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>
        <v>4690.6499999999996</v>
      </c>
      <c r="Q133" s="10">
        <f t="shared" ref="Q133:Q169" si="6">C133+D133+E133+F133+G133+H133+I133+J133+K133+L133+M133+N133+O133+P133</f>
        <v>684690.65</v>
      </c>
      <c r="R133" s="36">
        <v>4351.37</v>
      </c>
      <c r="S133" s="36"/>
      <c r="T133" s="36"/>
      <c r="U133" s="40">
        <v>30118.93</v>
      </c>
      <c r="V133" s="40"/>
      <c r="W133" s="40"/>
      <c r="X133" s="41">
        <f t="shared" ref="X133:X170" si="7">R133+S133+T133+U133+V133+W133</f>
        <v>34470.300000000003</v>
      </c>
      <c r="Y133" s="42">
        <f t="shared" ref="Y133:Y170" si="8">Q133+X133</f>
        <v>719160.95000000007</v>
      </c>
      <c r="Z133" s="1" t="s">
        <v>303</v>
      </c>
    </row>
    <row r="134" spans="1:26" x14ac:dyDescent="0.25">
      <c r="A134" s="3">
        <v>131</v>
      </c>
      <c r="B134" s="6" t="s">
        <v>134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>
        <v>4690.6499999999996</v>
      </c>
      <c r="Q134" s="10">
        <f t="shared" si="6"/>
        <v>4690.6499999999996</v>
      </c>
      <c r="R134" s="36"/>
      <c r="S134" s="36"/>
      <c r="T134" s="36"/>
      <c r="U134" s="40"/>
      <c r="V134" s="40"/>
      <c r="W134" s="40"/>
      <c r="X134" s="41">
        <f t="shared" si="7"/>
        <v>0</v>
      </c>
      <c r="Y134" s="42">
        <f t="shared" si="8"/>
        <v>4690.6499999999996</v>
      </c>
      <c r="Z134" s="1"/>
    </row>
    <row r="135" spans="1:26" x14ac:dyDescent="0.25">
      <c r="A135" s="3">
        <v>132</v>
      </c>
      <c r="B135" s="6" t="s">
        <v>135</v>
      </c>
      <c r="C135" s="9"/>
      <c r="D135" s="9"/>
      <c r="E135" s="9"/>
      <c r="F135" s="9"/>
      <c r="G135" s="9"/>
      <c r="H135" s="9"/>
      <c r="I135" s="9"/>
      <c r="J135" s="9">
        <v>8000</v>
      </c>
      <c r="K135" s="9"/>
      <c r="L135" s="9"/>
      <c r="M135" s="9"/>
      <c r="N135" s="9"/>
      <c r="O135" s="9"/>
      <c r="P135" s="9">
        <v>4690.6499999999996</v>
      </c>
      <c r="Q135" s="10">
        <f t="shared" si="6"/>
        <v>12690.65</v>
      </c>
      <c r="R135" s="36"/>
      <c r="S135" s="36"/>
      <c r="T135" s="36"/>
      <c r="U135" s="40"/>
      <c r="V135" s="40"/>
      <c r="W135" s="40"/>
      <c r="X135" s="41">
        <f t="shared" si="7"/>
        <v>0</v>
      </c>
      <c r="Y135" s="42">
        <f t="shared" si="8"/>
        <v>12690.65</v>
      </c>
      <c r="Z135" s="1" t="s">
        <v>239</v>
      </c>
    </row>
    <row r="136" spans="1:26" x14ac:dyDescent="0.25">
      <c r="A136" s="3">
        <v>133</v>
      </c>
      <c r="B136" s="6" t="s">
        <v>136</v>
      </c>
      <c r="C136" s="9"/>
      <c r="D136" s="9"/>
      <c r="E136" s="9"/>
      <c r="F136" s="9"/>
      <c r="G136" s="9"/>
      <c r="H136" s="9"/>
      <c r="I136" s="9">
        <v>25000</v>
      </c>
      <c r="J136" s="9">
        <v>8000</v>
      </c>
      <c r="K136" s="9"/>
      <c r="L136" s="9"/>
      <c r="M136" s="9"/>
      <c r="N136" s="9"/>
      <c r="O136" s="9"/>
      <c r="P136" s="9">
        <v>4690.6499999999996</v>
      </c>
      <c r="Q136" s="10">
        <f t="shared" si="6"/>
        <v>37690.65</v>
      </c>
      <c r="R136" s="36"/>
      <c r="S136" s="36"/>
      <c r="T136" s="36"/>
      <c r="U136" s="40"/>
      <c r="V136" s="40"/>
      <c r="W136" s="40"/>
      <c r="X136" s="41">
        <f t="shared" si="7"/>
        <v>0</v>
      </c>
      <c r="Y136" s="42">
        <f t="shared" si="8"/>
        <v>37690.65</v>
      </c>
      <c r="Z136" s="1" t="s">
        <v>245</v>
      </c>
    </row>
    <row r="137" spans="1:26" x14ac:dyDescent="0.25">
      <c r="A137" s="3">
        <v>134</v>
      </c>
      <c r="B137" s="6" t="s">
        <v>137</v>
      </c>
      <c r="C137" s="9"/>
      <c r="D137" s="9"/>
      <c r="E137" s="9"/>
      <c r="F137" s="9"/>
      <c r="G137" s="9"/>
      <c r="H137" s="9"/>
      <c r="I137" s="9"/>
      <c r="J137" s="9">
        <v>8000</v>
      </c>
      <c r="K137" s="9"/>
      <c r="L137" s="9"/>
      <c r="M137" s="9"/>
      <c r="N137" s="9"/>
      <c r="O137" s="9"/>
      <c r="P137" s="9">
        <v>4690.6499999999996</v>
      </c>
      <c r="Q137" s="10">
        <f t="shared" si="6"/>
        <v>12690.65</v>
      </c>
      <c r="R137" s="36"/>
      <c r="S137" s="36"/>
      <c r="T137" s="36"/>
      <c r="U137" s="40"/>
      <c r="V137" s="40"/>
      <c r="W137" s="40"/>
      <c r="X137" s="41">
        <f t="shared" si="7"/>
        <v>0</v>
      </c>
      <c r="Y137" s="42">
        <f t="shared" si="8"/>
        <v>12690.65</v>
      </c>
      <c r="Z137" s="1" t="s">
        <v>239</v>
      </c>
    </row>
    <row r="138" spans="1:26" x14ac:dyDescent="0.25">
      <c r="A138" s="3">
        <v>135</v>
      </c>
      <c r="B138" s="6" t="s">
        <v>138</v>
      </c>
      <c r="C138" s="9"/>
      <c r="D138" s="9"/>
      <c r="E138" s="9"/>
      <c r="F138" s="9"/>
      <c r="G138" s="9"/>
      <c r="H138" s="9"/>
      <c r="I138" s="9"/>
      <c r="J138" s="9">
        <v>8000</v>
      </c>
      <c r="K138" s="9"/>
      <c r="L138" s="9"/>
      <c r="M138" s="9"/>
      <c r="N138" s="9"/>
      <c r="O138" s="9"/>
      <c r="P138" s="9">
        <v>4690.6499999999996</v>
      </c>
      <c r="Q138" s="10">
        <f t="shared" si="6"/>
        <v>12690.65</v>
      </c>
      <c r="R138" s="36"/>
      <c r="S138" s="36"/>
      <c r="T138" s="36"/>
      <c r="U138" s="40"/>
      <c r="V138" s="40"/>
      <c r="W138" s="40"/>
      <c r="X138" s="41">
        <f t="shared" si="7"/>
        <v>0</v>
      </c>
      <c r="Y138" s="42">
        <f t="shared" si="8"/>
        <v>12690.65</v>
      </c>
      <c r="Z138" s="1" t="s">
        <v>239</v>
      </c>
    </row>
    <row r="139" spans="1:26" x14ac:dyDescent="0.25">
      <c r="A139" s="3">
        <v>136</v>
      </c>
      <c r="B139" s="6" t="s">
        <v>139</v>
      </c>
      <c r="C139" s="9"/>
      <c r="D139" s="9"/>
      <c r="E139" s="9"/>
      <c r="F139" s="9"/>
      <c r="G139" s="9"/>
      <c r="H139" s="9"/>
      <c r="I139" s="9"/>
      <c r="J139" s="9">
        <v>8000</v>
      </c>
      <c r="K139" s="9"/>
      <c r="L139" s="9"/>
      <c r="M139" s="9"/>
      <c r="N139" s="9"/>
      <c r="O139" s="9"/>
      <c r="P139" s="9">
        <v>4690.6499999999996</v>
      </c>
      <c r="Q139" s="10">
        <f t="shared" si="6"/>
        <v>12690.65</v>
      </c>
      <c r="R139" s="36"/>
      <c r="S139" s="36"/>
      <c r="T139" s="36"/>
      <c r="U139" s="40"/>
      <c r="V139" s="40"/>
      <c r="W139" s="40"/>
      <c r="X139" s="41">
        <f t="shared" si="7"/>
        <v>0</v>
      </c>
      <c r="Y139" s="42">
        <f t="shared" si="8"/>
        <v>12690.65</v>
      </c>
      <c r="Z139" s="1" t="s">
        <v>239</v>
      </c>
    </row>
    <row r="140" spans="1:26" x14ac:dyDescent="0.25">
      <c r="A140" s="3">
        <v>137</v>
      </c>
      <c r="B140" s="6" t="s">
        <v>140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>
        <v>4690.6499999999996</v>
      </c>
      <c r="Q140" s="10">
        <f t="shared" si="6"/>
        <v>4690.6499999999996</v>
      </c>
      <c r="R140" s="36"/>
      <c r="S140" s="36"/>
      <c r="T140" s="36"/>
      <c r="U140" s="40"/>
      <c r="V140" s="40"/>
      <c r="W140" s="40"/>
      <c r="X140" s="41">
        <f t="shared" si="7"/>
        <v>0</v>
      </c>
      <c r="Y140" s="42">
        <f t="shared" si="8"/>
        <v>4690.6499999999996</v>
      </c>
      <c r="Z140" s="1"/>
    </row>
    <row r="141" spans="1:26" x14ac:dyDescent="0.25">
      <c r="A141" s="3">
        <v>138</v>
      </c>
      <c r="B141" s="6" t="s">
        <v>141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>
        <v>4690.6499999999996</v>
      </c>
      <c r="Q141" s="10">
        <f t="shared" si="6"/>
        <v>4690.6499999999996</v>
      </c>
      <c r="R141" s="36"/>
      <c r="S141" s="36"/>
      <c r="T141" s="36"/>
      <c r="U141" s="40"/>
      <c r="V141" s="40"/>
      <c r="W141" s="40"/>
      <c r="X141" s="41">
        <f t="shared" si="7"/>
        <v>0</v>
      </c>
      <c r="Y141" s="42">
        <f t="shared" si="8"/>
        <v>4690.6499999999996</v>
      </c>
      <c r="Z141" s="1"/>
    </row>
    <row r="142" spans="1:26" x14ac:dyDescent="0.25">
      <c r="A142" s="3">
        <v>139</v>
      </c>
      <c r="B142" s="6" t="s">
        <v>142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>
        <v>4690.6499999999996</v>
      </c>
      <c r="Q142" s="10">
        <f t="shared" si="6"/>
        <v>4690.6499999999996</v>
      </c>
      <c r="R142" s="36"/>
      <c r="S142" s="36"/>
      <c r="T142" s="36"/>
      <c r="U142" s="40"/>
      <c r="V142" s="40"/>
      <c r="W142" s="40"/>
      <c r="X142" s="41">
        <f t="shared" si="7"/>
        <v>0</v>
      </c>
      <c r="Y142" s="42">
        <f t="shared" si="8"/>
        <v>4690.6499999999996</v>
      </c>
      <c r="Z142" s="1"/>
    </row>
    <row r="143" spans="1:26" x14ac:dyDescent="0.25">
      <c r="A143" s="3">
        <v>140</v>
      </c>
      <c r="B143" s="6" t="s">
        <v>143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>
        <v>4690.6499999999996</v>
      </c>
      <c r="Q143" s="10">
        <f t="shared" si="6"/>
        <v>4690.6499999999996</v>
      </c>
      <c r="R143" s="36"/>
      <c r="S143" s="36"/>
      <c r="T143" s="36"/>
      <c r="U143" s="40"/>
      <c r="V143" s="40"/>
      <c r="W143" s="40"/>
      <c r="X143" s="41">
        <f t="shared" si="7"/>
        <v>0</v>
      </c>
      <c r="Y143" s="42">
        <f t="shared" si="8"/>
        <v>4690.6499999999996</v>
      </c>
      <c r="Z143" s="1"/>
    </row>
    <row r="144" spans="1:26" x14ac:dyDescent="0.25">
      <c r="A144" s="3">
        <v>141</v>
      </c>
      <c r="B144" s="6" t="s">
        <v>144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>
        <v>4690.6499999999996</v>
      </c>
      <c r="Q144" s="10">
        <f t="shared" si="6"/>
        <v>4690.6499999999996</v>
      </c>
      <c r="R144" s="36"/>
      <c r="S144" s="36"/>
      <c r="T144" s="36"/>
      <c r="U144" s="40"/>
      <c r="V144" s="40"/>
      <c r="W144" s="40"/>
      <c r="X144" s="41">
        <f t="shared" si="7"/>
        <v>0</v>
      </c>
      <c r="Y144" s="42">
        <f t="shared" si="8"/>
        <v>4690.6499999999996</v>
      </c>
      <c r="Z144" s="1"/>
    </row>
    <row r="145" spans="1:26" ht="15" customHeight="1" x14ac:dyDescent="0.25">
      <c r="A145" s="3">
        <v>142</v>
      </c>
      <c r="B145" s="6" t="s">
        <v>145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>
        <v>4690.6499999999996</v>
      </c>
      <c r="Q145" s="10">
        <f t="shared" si="6"/>
        <v>4690.6499999999996</v>
      </c>
      <c r="R145" s="36"/>
      <c r="S145" s="36"/>
      <c r="T145" s="36"/>
      <c r="U145" s="40"/>
      <c r="V145" s="40"/>
      <c r="W145" s="40"/>
      <c r="X145" s="41">
        <f t="shared" si="7"/>
        <v>0</v>
      </c>
      <c r="Y145" s="42">
        <f t="shared" si="8"/>
        <v>4690.6499999999996</v>
      </c>
      <c r="Z145" s="1"/>
    </row>
    <row r="146" spans="1:26" x14ac:dyDescent="0.25">
      <c r="A146" s="3">
        <v>143</v>
      </c>
      <c r="B146" s="6" t="s">
        <v>146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>
        <v>4690.6499999999996</v>
      </c>
      <c r="Q146" s="10">
        <f t="shared" si="6"/>
        <v>4690.6499999999996</v>
      </c>
      <c r="R146" s="36">
        <v>733.86</v>
      </c>
      <c r="S146" s="36"/>
      <c r="T146" s="36"/>
      <c r="U146" s="40"/>
      <c r="V146" s="40"/>
      <c r="W146" s="40"/>
      <c r="X146" s="41">
        <f t="shared" si="7"/>
        <v>733.86</v>
      </c>
      <c r="Y146" s="42">
        <f t="shared" si="8"/>
        <v>5424.5099999999993</v>
      </c>
      <c r="Z146" s="1"/>
    </row>
    <row r="147" spans="1:26" x14ac:dyDescent="0.25">
      <c r="A147" s="3">
        <v>144</v>
      </c>
      <c r="B147" s="6" t="s">
        <v>147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4690.6499999999996</v>
      </c>
      <c r="Q147" s="10">
        <f t="shared" si="6"/>
        <v>4690.6499999999996</v>
      </c>
      <c r="R147" s="36"/>
      <c r="S147" s="36"/>
      <c r="T147" s="36"/>
      <c r="U147" s="40"/>
      <c r="V147" s="40"/>
      <c r="W147" s="40"/>
      <c r="X147" s="41">
        <f t="shared" si="7"/>
        <v>0</v>
      </c>
      <c r="Y147" s="42">
        <f t="shared" si="8"/>
        <v>4690.6499999999996</v>
      </c>
      <c r="Z147" s="1"/>
    </row>
    <row r="148" spans="1:26" x14ac:dyDescent="0.25">
      <c r="A148" s="3">
        <v>145</v>
      </c>
      <c r="B148" s="6" t="s">
        <v>148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>
        <v>4690.6499999999996</v>
      </c>
      <c r="Q148" s="10">
        <f t="shared" si="6"/>
        <v>4690.6499999999996</v>
      </c>
      <c r="R148" s="36">
        <v>733.86</v>
      </c>
      <c r="S148" s="36"/>
      <c r="T148" s="36"/>
      <c r="U148" s="40"/>
      <c r="V148" s="40"/>
      <c r="W148" s="40"/>
      <c r="X148" s="41">
        <f t="shared" si="7"/>
        <v>733.86</v>
      </c>
      <c r="Y148" s="42">
        <f t="shared" si="8"/>
        <v>5424.5099999999993</v>
      </c>
      <c r="Z148" s="1"/>
    </row>
    <row r="149" spans="1:26" x14ac:dyDescent="0.25">
      <c r="A149" s="3">
        <v>146</v>
      </c>
      <c r="B149" s="6" t="s">
        <v>149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>
        <v>4690.6499999999996</v>
      </c>
      <c r="Q149" s="10">
        <f t="shared" si="6"/>
        <v>4690.6499999999996</v>
      </c>
      <c r="R149" s="36"/>
      <c r="S149" s="36"/>
      <c r="T149" s="36"/>
      <c r="U149" s="40"/>
      <c r="V149" s="40"/>
      <c r="W149" s="40"/>
      <c r="X149" s="41">
        <f t="shared" si="7"/>
        <v>0</v>
      </c>
      <c r="Y149" s="42">
        <f t="shared" si="8"/>
        <v>4690.6499999999996</v>
      </c>
      <c r="Z149" s="1"/>
    </row>
    <row r="150" spans="1:26" x14ac:dyDescent="0.25">
      <c r="A150" s="3">
        <v>147</v>
      </c>
      <c r="B150" s="6" t="s">
        <v>150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>
        <v>4690.6499999999996</v>
      </c>
      <c r="Q150" s="10">
        <f t="shared" si="6"/>
        <v>4690.6499999999996</v>
      </c>
      <c r="R150" s="36"/>
      <c r="S150" s="36"/>
      <c r="T150" s="36"/>
      <c r="U150" s="40">
        <v>51612.49</v>
      </c>
      <c r="V150" s="40"/>
      <c r="W150" s="40"/>
      <c r="X150" s="41">
        <f t="shared" si="7"/>
        <v>51612.49</v>
      </c>
      <c r="Y150" s="42">
        <f t="shared" si="8"/>
        <v>56303.14</v>
      </c>
      <c r="Z150" s="1"/>
    </row>
    <row r="151" spans="1:26" x14ac:dyDescent="0.25">
      <c r="A151" s="3">
        <v>148</v>
      </c>
      <c r="B151" s="6" t="s">
        <v>151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>
        <v>4690.6499999999996</v>
      </c>
      <c r="Q151" s="10">
        <f t="shared" si="6"/>
        <v>4690.6499999999996</v>
      </c>
      <c r="R151" s="36"/>
      <c r="S151" s="36"/>
      <c r="T151" s="36"/>
      <c r="U151" s="40">
        <v>37534.86</v>
      </c>
      <c r="V151" s="40"/>
      <c r="W151" s="40"/>
      <c r="X151" s="41">
        <f t="shared" si="7"/>
        <v>37534.86</v>
      </c>
      <c r="Y151" s="42">
        <f t="shared" si="8"/>
        <v>42225.51</v>
      </c>
      <c r="Z151" s="1"/>
    </row>
    <row r="152" spans="1:26" x14ac:dyDescent="0.25">
      <c r="A152" s="3">
        <v>149</v>
      </c>
      <c r="B152" s="6" t="s">
        <v>152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>
        <v>4690.6499999999996</v>
      </c>
      <c r="Q152" s="10">
        <f t="shared" si="6"/>
        <v>4690.6499999999996</v>
      </c>
      <c r="R152" s="36"/>
      <c r="S152" s="36"/>
      <c r="T152" s="36"/>
      <c r="U152" s="40"/>
      <c r="V152" s="40"/>
      <c r="W152" s="40"/>
      <c r="X152" s="41">
        <f t="shared" si="7"/>
        <v>0</v>
      </c>
      <c r="Y152" s="42">
        <f t="shared" si="8"/>
        <v>4690.6499999999996</v>
      </c>
      <c r="Z152" s="1"/>
    </row>
    <row r="153" spans="1:26" x14ac:dyDescent="0.25">
      <c r="A153" s="3">
        <v>150</v>
      </c>
      <c r="B153" s="6" t="s">
        <v>153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>
        <v>4690.6499999999996</v>
      </c>
      <c r="Q153" s="10">
        <f t="shared" si="6"/>
        <v>4690.6499999999996</v>
      </c>
      <c r="R153" s="36"/>
      <c r="S153" s="36"/>
      <c r="T153" s="36"/>
      <c r="U153" s="40">
        <v>37534.86</v>
      </c>
      <c r="V153" s="40"/>
      <c r="W153" s="40"/>
      <c r="X153" s="41">
        <f t="shared" si="7"/>
        <v>37534.86</v>
      </c>
      <c r="Y153" s="42">
        <f t="shared" si="8"/>
        <v>42225.51</v>
      </c>
      <c r="Z153" s="1"/>
    </row>
    <row r="154" spans="1:26" x14ac:dyDescent="0.25">
      <c r="A154" s="3">
        <v>151</v>
      </c>
      <c r="B154" s="6" t="s">
        <v>154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>
        <v>4690.6499999999996</v>
      </c>
      <c r="Q154" s="10">
        <f t="shared" si="6"/>
        <v>4690.6499999999996</v>
      </c>
      <c r="R154" s="36"/>
      <c r="S154" s="36"/>
      <c r="T154" s="36"/>
      <c r="U154" s="40">
        <v>31315.26</v>
      </c>
      <c r="V154" s="40"/>
      <c r="W154" s="40"/>
      <c r="X154" s="41">
        <f t="shared" si="7"/>
        <v>31315.26</v>
      </c>
      <c r="Y154" s="42">
        <f t="shared" si="8"/>
        <v>36005.909999999996</v>
      </c>
      <c r="Z154" s="1"/>
    </row>
    <row r="155" spans="1:26" x14ac:dyDescent="0.25">
      <c r="A155" s="3">
        <v>152</v>
      </c>
      <c r="B155" s="6" t="s">
        <v>170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>
        <v>4690.6499999999996</v>
      </c>
      <c r="Q155" s="10">
        <f t="shared" si="6"/>
        <v>4690.6499999999996</v>
      </c>
      <c r="R155" s="36">
        <v>366.93</v>
      </c>
      <c r="S155" s="36"/>
      <c r="T155" s="36"/>
      <c r="U155" s="40"/>
      <c r="V155" s="40"/>
      <c r="W155" s="40"/>
      <c r="X155" s="41">
        <f t="shared" si="7"/>
        <v>366.93</v>
      </c>
      <c r="Y155" s="42">
        <f t="shared" si="8"/>
        <v>5057.58</v>
      </c>
      <c r="Z155" s="1"/>
    </row>
    <row r="156" spans="1:26" x14ac:dyDescent="0.25">
      <c r="A156" s="3">
        <v>153</v>
      </c>
      <c r="B156" s="6" t="s">
        <v>155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>
        <v>4690.6499999999996</v>
      </c>
      <c r="Q156" s="10">
        <f t="shared" si="6"/>
        <v>4690.6499999999996</v>
      </c>
      <c r="R156" s="36">
        <v>366.93</v>
      </c>
      <c r="S156" s="36"/>
      <c r="T156" s="36"/>
      <c r="U156" s="40"/>
      <c r="V156" s="40"/>
      <c r="W156" s="40"/>
      <c r="X156" s="41">
        <f t="shared" si="7"/>
        <v>366.93</v>
      </c>
      <c r="Y156" s="42">
        <f t="shared" si="8"/>
        <v>5057.58</v>
      </c>
      <c r="Z156" s="1"/>
    </row>
    <row r="157" spans="1:26" x14ac:dyDescent="0.25">
      <c r="A157" s="3">
        <v>154</v>
      </c>
      <c r="B157" s="6" t="s">
        <v>156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>
        <v>4690.6499999999996</v>
      </c>
      <c r="Q157" s="10">
        <f t="shared" si="6"/>
        <v>4690.6499999999996</v>
      </c>
      <c r="R157" s="36">
        <v>366.93</v>
      </c>
      <c r="S157" s="36"/>
      <c r="T157" s="36"/>
      <c r="U157" s="40"/>
      <c r="V157" s="40"/>
      <c r="W157" s="40"/>
      <c r="X157" s="41">
        <f t="shared" si="7"/>
        <v>366.93</v>
      </c>
      <c r="Y157" s="42">
        <f t="shared" si="8"/>
        <v>5057.58</v>
      </c>
      <c r="Z157" s="1"/>
    </row>
    <row r="158" spans="1:26" x14ac:dyDescent="0.25">
      <c r="A158" s="3">
        <v>155</v>
      </c>
      <c r="B158" s="4" t="s">
        <v>169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>
        <v>4690.6499999999996</v>
      </c>
      <c r="Q158" s="10">
        <f t="shared" si="6"/>
        <v>4690.6499999999996</v>
      </c>
      <c r="R158" s="36">
        <v>366.93</v>
      </c>
      <c r="S158" s="36"/>
      <c r="T158" s="36"/>
      <c r="U158" s="40"/>
      <c r="V158" s="40"/>
      <c r="W158" s="40"/>
      <c r="X158" s="41">
        <f t="shared" si="7"/>
        <v>366.93</v>
      </c>
      <c r="Y158" s="42">
        <f t="shared" si="8"/>
        <v>5057.58</v>
      </c>
      <c r="Z158" s="1"/>
    </row>
    <row r="159" spans="1:26" x14ac:dyDescent="0.25">
      <c r="A159" s="3">
        <v>156</v>
      </c>
      <c r="B159" s="6" t="s">
        <v>157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>
        <v>4690.6499999999996</v>
      </c>
      <c r="Q159" s="10">
        <f t="shared" si="6"/>
        <v>4690.6499999999996</v>
      </c>
      <c r="R159" s="36"/>
      <c r="S159" s="36"/>
      <c r="T159" s="36"/>
      <c r="U159" s="40"/>
      <c r="V159" s="40"/>
      <c r="W159" s="40"/>
      <c r="X159" s="41">
        <f t="shared" si="7"/>
        <v>0</v>
      </c>
      <c r="Y159" s="42">
        <f t="shared" si="8"/>
        <v>4690.6499999999996</v>
      </c>
      <c r="Z159" s="1"/>
    </row>
    <row r="160" spans="1:26" x14ac:dyDescent="0.25">
      <c r="A160" s="3">
        <v>157</v>
      </c>
      <c r="B160" s="6" t="s">
        <v>158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>
        <v>4690.6499999999996</v>
      </c>
      <c r="Q160" s="10">
        <f t="shared" si="6"/>
        <v>4690.6499999999996</v>
      </c>
      <c r="R160" s="36"/>
      <c r="S160" s="36"/>
      <c r="T160" s="36"/>
      <c r="U160" s="40">
        <v>27615.119999999999</v>
      </c>
      <c r="V160" s="40"/>
      <c r="W160" s="40"/>
      <c r="X160" s="41">
        <f t="shared" si="7"/>
        <v>27615.119999999999</v>
      </c>
      <c r="Y160" s="42">
        <f t="shared" si="8"/>
        <v>32305.769999999997</v>
      </c>
      <c r="Z160" s="1"/>
    </row>
    <row r="161" spans="1:26" x14ac:dyDescent="0.25">
      <c r="A161" s="3">
        <v>158</v>
      </c>
      <c r="B161" s="6" t="s">
        <v>159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>
        <v>4690.6499999999996</v>
      </c>
      <c r="Q161" s="10">
        <f t="shared" si="6"/>
        <v>4690.6499999999996</v>
      </c>
      <c r="R161" s="36"/>
      <c r="S161" s="36"/>
      <c r="T161" s="36"/>
      <c r="U161" s="40"/>
      <c r="V161" s="40"/>
      <c r="W161" s="40"/>
      <c r="X161" s="41">
        <f t="shared" si="7"/>
        <v>0</v>
      </c>
      <c r="Y161" s="42">
        <f t="shared" si="8"/>
        <v>4690.6499999999996</v>
      </c>
      <c r="Z161" s="1"/>
    </row>
    <row r="162" spans="1:26" x14ac:dyDescent="0.25">
      <c r="A162" s="3">
        <v>159</v>
      </c>
      <c r="B162" s="6" t="s">
        <v>160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>
        <v>4690.6499999999996</v>
      </c>
      <c r="Q162" s="10">
        <f t="shared" si="6"/>
        <v>4690.6499999999996</v>
      </c>
      <c r="R162" s="36"/>
      <c r="S162" s="36"/>
      <c r="T162" s="36"/>
      <c r="U162" s="40"/>
      <c r="V162" s="40"/>
      <c r="W162" s="40"/>
      <c r="X162" s="41">
        <f t="shared" si="7"/>
        <v>0</v>
      </c>
      <c r="Y162" s="42">
        <f t="shared" si="8"/>
        <v>4690.6499999999996</v>
      </c>
      <c r="Z162" s="1"/>
    </row>
    <row r="163" spans="1:26" x14ac:dyDescent="0.25">
      <c r="A163" s="3">
        <v>160</v>
      </c>
      <c r="B163" s="6" t="s">
        <v>161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>
        <v>4690.6499999999996</v>
      </c>
      <c r="Q163" s="10">
        <f t="shared" si="6"/>
        <v>4690.6499999999996</v>
      </c>
      <c r="R163" s="36"/>
      <c r="S163" s="36"/>
      <c r="T163" s="36"/>
      <c r="U163" s="40"/>
      <c r="V163" s="40"/>
      <c r="W163" s="40"/>
      <c r="X163" s="41">
        <f t="shared" si="7"/>
        <v>0</v>
      </c>
      <c r="Y163" s="42">
        <f t="shared" si="8"/>
        <v>4690.6499999999996</v>
      </c>
      <c r="Z163" s="1"/>
    </row>
    <row r="164" spans="1:26" x14ac:dyDescent="0.25">
      <c r="A164" s="3">
        <v>161</v>
      </c>
      <c r="B164" s="6" t="s">
        <v>162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>
        <v>4690.6499999999996</v>
      </c>
      <c r="Q164" s="10">
        <f t="shared" si="6"/>
        <v>4690.6499999999996</v>
      </c>
      <c r="R164" s="36"/>
      <c r="S164" s="36"/>
      <c r="T164" s="36"/>
      <c r="U164" s="40"/>
      <c r="V164" s="40"/>
      <c r="W164" s="40"/>
      <c r="X164" s="41">
        <f t="shared" si="7"/>
        <v>0</v>
      </c>
      <c r="Y164" s="42">
        <f t="shared" si="8"/>
        <v>4690.6499999999996</v>
      </c>
      <c r="Z164" s="1"/>
    </row>
    <row r="165" spans="1:26" x14ac:dyDescent="0.25">
      <c r="A165" s="3">
        <v>162</v>
      </c>
      <c r="B165" s="6" t="s">
        <v>163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>
        <v>4690.6499999999996</v>
      </c>
      <c r="Q165" s="10">
        <f t="shared" si="6"/>
        <v>4690.6499999999996</v>
      </c>
      <c r="R165" s="36"/>
      <c r="S165" s="36"/>
      <c r="T165" s="36"/>
      <c r="U165" s="40"/>
      <c r="V165" s="40"/>
      <c r="W165" s="40"/>
      <c r="X165" s="41">
        <f t="shared" si="7"/>
        <v>0</v>
      </c>
      <c r="Y165" s="42">
        <f t="shared" si="8"/>
        <v>4690.6499999999996</v>
      </c>
      <c r="Z165" s="1"/>
    </row>
    <row r="166" spans="1:26" x14ac:dyDescent="0.25">
      <c r="A166" s="3">
        <v>163</v>
      </c>
      <c r="B166" s="6" t="s">
        <v>164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>
        <v>4690.6499999999996</v>
      </c>
      <c r="Q166" s="10">
        <f t="shared" si="6"/>
        <v>4690.6499999999996</v>
      </c>
      <c r="R166" s="36"/>
      <c r="S166" s="36"/>
      <c r="T166" s="36"/>
      <c r="U166" s="40">
        <v>17905.060000000001</v>
      </c>
      <c r="V166" s="40"/>
      <c r="W166" s="40"/>
      <c r="X166" s="41">
        <f t="shared" si="7"/>
        <v>17905.060000000001</v>
      </c>
      <c r="Y166" s="42">
        <f t="shared" si="8"/>
        <v>22595.71</v>
      </c>
      <c r="Z166" s="1"/>
    </row>
    <row r="167" spans="1:26" x14ac:dyDescent="0.25">
      <c r="A167" s="3">
        <v>164</v>
      </c>
      <c r="B167" s="7" t="s">
        <v>165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>
        <v>4690.6499999999996</v>
      </c>
      <c r="Q167" s="10">
        <f t="shared" si="6"/>
        <v>4690.6499999999996</v>
      </c>
      <c r="R167" s="36"/>
      <c r="S167" s="36"/>
      <c r="T167" s="36"/>
      <c r="U167" s="40">
        <v>84432.21</v>
      </c>
      <c r="V167" s="40"/>
      <c r="W167" s="40"/>
      <c r="X167" s="41">
        <f t="shared" si="7"/>
        <v>84432.21</v>
      </c>
      <c r="Y167" s="42">
        <f t="shared" si="8"/>
        <v>89122.86</v>
      </c>
      <c r="Z167" s="1"/>
    </row>
    <row r="168" spans="1:26" x14ac:dyDescent="0.25">
      <c r="A168" s="3">
        <v>165</v>
      </c>
      <c r="B168" s="7" t="s">
        <v>166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>
        <v>4690.6499999999996</v>
      </c>
      <c r="Q168" s="10">
        <f t="shared" si="6"/>
        <v>4690.6499999999996</v>
      </c>
      <c r="R168" s="36">
        <v>11064.91</v>
      </c>
      <c r="S168" s="36"/>
      <c r="T168" s="36"/>
      <c r="U168" s="40">
        <v>74996.91</v>
      </c>
      <c r="V168" s="40"/>
      <c r="W168" s="40"/>
      <c r="X168" s="41">
        <f t="shared" si="7"/>
        <v>86061.82</v>
      </c>
      <c r="Y168" s="42">
        <f t="shared" si="8"/>
        <v>90752.47</v>
      </c>
      <c r="Z168" s="1"/>
    </row>
    <row r="169" spans="1:26" x14ac:dyDescent="0.25">
      <c r="A169" s="3">
        <v>166</v>
      </c>
      <c r="B169" s="7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>
        <v>4690.6499999999996</v>
      </c>
      <c r="Q169" s="10">
        <f t="shared" si="6"/>
        <v>4690.6499999999996</v>
      </c>
      <c r="R169" s="36"/>
      <c r="S169" s="36"/>
      <c r="T169" s="36"/>
      <c r="U169" s="40">
        <v>56302.29</v>
      </c>
      <c r="V169" s="40"/>
      <c r="W169" s="40"/>
      <c r="X169" s="41">
        <f t="shared" si="7"/>
        <v>56302.29</v>
      </c>
      <c r="Y169" s="42">
        <f t="shared" si="8"/>
        <v>60992.94</v>
      </c>
      <c r="Z169" s="1"/>
    </row>
    <row r="170" spans="1:26" x14ac:dyDescent="0.25">
      <c r="A170" s="3">
        <v>167</v>
      </c>
      <c r="B170" s="63" t="s">
        <v>308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>
        <v>4378.5</v>
      </c>
      <c r="Q170" s="16">
        <f t="shared" ref="Q170" si="9">SUM(C170:P170)</f>
        <v>4378.5</v>
      </c>
      <c r="R170" s="59"/>
      <c r="S170" s="59"/>
      <c r="T170" s="59"/>
      <c r="U170" s="58">
        <v>15574.04</v>
      </c>
      <c r="V170" s="59"/>
      <c r="W170" s="59"/>
      <c r="X170" s="41">
        <f t="shared" si="7"/>
        <v>15574.04</v>
      </c>
      <c r="Y170" s="42">
        <f t="shared" si="8"/>
        <v>19952.54</v>
      </c>
      <c r="Z170" s="1"/>
    </row>
    <row r="171" spans="1:26" x14ac:dyDescent="0.25">
      <c r="A171" s="3"/>
      <c r="B171" s="2" t="s">
        <v>168</v>
      </c>
      <c r="C171" s="9"/>
      <c r="D171" s="17">
        <f>SUM(D4:D170)</f>
        <v>680000</v>
      </c>
      <c r="E171" s="9"/>
      <c r="F171" s="17">
        <f t="shared" ref="F171:K171" si="10">SUM(F4:F170)</f>
        <v>13116</v>
      </c>
      <c r="G171" s="17">
        <f t="shared" si="10"/>
        <v>6724</v>
      </c>
      <c r="H171" s="17">
        <f t="shared" si="10"/>
        <v>240000</v>
      </c>
      <c r="I171" s="17">
        <f t="shared" si="10"/>
        <v>100000</v>
      </c>
      <c r="J171" s="17">
        <f t="shared" si="10"/>
        <v>40000</v>
      </c>
      <c r="K171" s="17">
        <f t="shared" si="10"/>
        <v>195000</v>
      </c>
      <c r="L171" s="9"/>
      <c r="M171" s="9"/>
      <c r="N171" s="17">
        <f>SUM(N4:N170)</f>
        <v>183714.2</v>
      </c>
      <c r="O171" s="17">
        <f>SUM(O4:O170)</f>
        <v>6900</v>
      </c>
      <c r="P171" s="17">
        <f>SUM(P4:P170)</f>
        <v>783026.40000000235</v>
      </c>
      <c r="Q171" s="17"/>
      <c r="R171" s="37">
        <f t="shared" ref="R171:X171" si="11">SUM(R4:R170)</f>
        <v>106580.18</v>
      </c>
      <c r="S171" s="37">
        <f t="shared" si="11"/>
        <v>55226</v>
      </c>
      <c r="T171" s="37">
        <f t="shared" si="11"/>
        <v>33604.270000000004</v>
      </c>
      <c r="U171" s="31">
        <f t="shared" si="11"/>
        <v>2272932.580000001</v>
      </c>
      <c r="V171" s="2">
        <f t="shared" si="11"/>
        <v>109373.44000000002</v>
      </c>
      <c r="W171" s="2">
        <f t="shared" si="11"/>
        <v>80000</v>
      </c>
      <c r="X171" s="43">
        <f t="shared" si="11"/>
        <v>2657716.4699999997</v>
      </c>
      <c r="Y171" s="1"/>
      <c r="Z171" s="1"/>
    </row>
    <row r="172" spans="1:26" x14ac:dyDescent="0.25">
      <c r="A172" s="1"/>
      <c r="B172" s="2" t="s">
        <v>168</v>
      </c>
      <c r="C172" s="8"/>
      <c r="D172" s="8" t="s">
        <v>233</v>
      </c>
      <c r="E172" s="8"/>
      <c r="F172" s="8" t="s">
        <v>231</v>
      </c>
      <c r="G172" s="8" t="s">
        <v>233</v>
      </c>
      <c r="H172" s="8" t="s">
        <v>243</v>
      </c>
      <c r="I172" s="8" t="s">
        <v>232</v>
      </c>
      <c r="J172" s="8">
        <v>100</v>
      </c>
      <c r="K172" s="8" t="s">
        <v>233</v>
      </c>
      <c r="L172" s="8"/>
      <c r="M172" s="8"/>
      <c r="N172" s="8" t="s">
        <v>272</v>
      </c>
      <c r="O172" s="8" t="s">
        <v>234</v>
      </c>
      <c r="P172" s="8"/>
      <c r="Q172" s="17">
        <f>SUM(Q4:Q171)</f>
        <v>2248480.5999999968</v>
      </c>
      <c r="R172" s="1"/>
      <c r="S172" s="1"/>
      <c r="T172" s="1"/>
      <c r="U172" s="1"/>
      <c r="V172" s="1"/>
      <c r="W172" s="1"/>
      <c r="X172" s="1"/>
      <c r="Y172" s="43">
        <f>SUM(Y4:Y171)</f>
        <v>4906197.0700000022</v>
      </c>
      <c r="Z172" s="1"/>
    </row>
  </sheetData>
  <mergeCells count="9">
    <mergeCell ref="X2:X3"/>
    <mergeCell ref="Y2:Y3"/>
    <mergeCell ref="Z2:Z3"/>
    <mergeCell ref="A1:Q1"/>
    <mergeCell ref="A2:A3"/>
    <mergeCell ref="B2:B3"/>
    <mergeCell ref="C2:O2"/>
    <mergeCell ref="Q2:Q3"/>
    <mergeCell ref="R2:W2"/>
  </mergeCells>
  <pageMargins left="0.25" right="0.25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2"/>
  <sheetViews>
    <sheetView workbookViewId="0">
      <selection activeCell="B175" sqref="B175"/>
    </sheetView>
  </sheetViews>
  <sheetFormatPr defaultRowHeight="15" x14ac:dyDescent="0.25"/>
  <cols>
    <col min="1" max="1" width="3.42578125" customWidth="1"/>
    <col min="2" max="2" width="20.140625" customWidth="1"/>
    <col min="3" max="3" width="2.85546875" customWidth="1"/>
    <col min="4" max="4" width="12.42578125" customWidth="1"/>
    <col min="5" max="5" width="2.85546875" customWidth="1"/>
    <col min="6" max="6" width="3.140625" customWidth="1"/>
    <col min="7" max="8" width="3" customWidth="1"/>
    <col min="9" max="9" width="3.140625" customWidth="1"/>
    <col min="10" max="10" width="7.7109375" customWidth="1"/>
    <col min="11" max="11" width="3.42578125" customWidth="1"/>
    <col min="12" max="13" width="3.140625" customWidth="1"/>
    <col min="14" max="14" width="9" customWidth="1"/>
    <col min="15" max="16" width="9.140625" customWidth="1"/>
    <col min="17" max="17" width="10.140625" customWidth="1"/>
    <col min="21" max="21" width="10.85546875" customWidth="1"/>
    <col min="24" max="24" width="11.7109375" customWidth="1"/>
    <col min="25" max="25" width="12.42578125" customWidth="1"/>
    <col min="26" max="26" width="13.140625" customWidth="1"/>
  </cols>
  <sheetData>
    <row r="1" spans="1:26" ht="24" customHeight="1" x14ac:dyDescent="0.25">
      <c r="A1" s="74" t="s">
        <v>217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6" ht="21.75" customHeight="1" x14ac:dyDescent="0.25">
      <c r="A2" s="75" t="s">
        <v>0</v>
      </c>
      <c r="B2" s="77" t="s">
        <v>1</v>
      </c>
      <c r="C2" s="77" t="s">
        <v>3</v>
      </c>
      <c r="D2" s="77"/>
      <c r="E2" s="77"/>
      <c r="F2" s="77"/>
      <c r="G2" s="77"/>
      <c r="H2" s="77"/>
      <c r="I2" s="77"/>
      <c r="J2" s="78"/>
      <c r="K2" s="78"/>
      <c r="L2" s="78"/>
      <c r="M2" s="78"/>
      <c r="N2" s="78"/>
      <c r="O2" s="78"/>
      <c r="P2" s="22"/>
      <c r="Q2" s="79" t="s">
        <v>2</v>
      </c>
      <c r="R2" s="77" t="s">
        <v>186</v>
      </c>
      <c r="S2" s="78"/>
      <c r="T2" s="78"/>
      <c r="U2" s="78"/>
      <c r="V2" s="82"/>
      <c r="W2" s="82"/>
      <c r="X2" s="87" t="s">
        <v>299</v>
      </c>
      <c r="Y2" s="70" t="s">
        <v>300</v>
      </c>
      <c r="Z2" s="70" t="s">
        <v>201</v>
      </c>
    </row>
    <row r="3" spans="1:26" ht="216" customHeight="1" x14ac:dyDescent="0.25">
      <c r="A3" s="76"/>
      <c r="B3" s="78"/>
      <c r="C3" s="21" t="s">
        <v>172</v>
      </c>
      <c r="D3" s="21" t="s">
        <v>173</v>
      </c>
      <c r="E3" s="23" t="s">
        <v>202</v>
      </c>
      <c r="F3" s="21" t="s">
        <v>175</v>
      </c>
      <c r="G3" s="21" t="s">
        <v>176</v>
      </c>
      <c r="H3" s="21" t="s">
        <v>178</v>
      </c>
      <c r="I3" s="21" t="s">
        <v>177</v>
      </c>
      <c r="J3" s="23" t="s">
        <v>179</v>
      </c>
      <c r="K3" s="21" t="s">
        <v>180</v>
      </c>
      <c r="L3" s="21" t="s">
        <v>181</v>
      </c>
      <c r="M3" s="21" t="s">
        <v>182</v>
      </c>
      <c r="N3" s="21" t="s">
        <v>183</v>
      </c>
      <c r="O3" s="21" t="s">
        <v>184</v>
      </c>
      <c r="P3" s="21" t="s">
        <v>204</v>
      </c>
      <c r="Q3" s="79"/>
      <c r="R3" s="33" t="s">
        <v>187</v>
      </c>
      <c r="S3" s="33" t="s">
        <v>188</v>
      </c>
      <c r="T3" s="33" t="s">
        <v>189</v>
      </c>
      <c r="U3" s="33" t="s">
        <v>190</v>
      </c>
      <c r="V3" s="34" t="s">
        <v>296</v>
      </c>
      <c r="W3" s="34" t="s">
        <v>297</v>
      </c>
      <c r="X3" s="88"/>
      <c r="Y3" s="71"/>
      <c r="Z3" s="71"/>
    </row>
    <row r="4" spans="1:26" x14ac:dyDescent="0.25">
      <c r="A4" s="3">
        <v>1</v>
      </c>
      <c r="B4" s="5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4690.6499999999996</v>
      </c>
      <c r="Q4" s="10">
        <f>C4+D4+E4+F4+G4+H4+I4+J4+K4+L4+M4+N4+O4+P4</f>
        <v>4690.6499999999996</v>
      </c>
      <c r="R4" s="36"/>
      <c r="S4" s="36"/>
      <c r="T4" s="36">
        <v>3332.78</v>
      </c>
      <c r="U4" s="40">
        <v>19529.759999999998</v>
      </c>
      <c r="V4" s="40"/>
      <c r="W4" s="40">
        <f>SUM(X176)</f>
        <v>0</v>
      </c>
      <c r="X4" s="41">
        <f>R4+S4+T4+U4+V4+W4</f>
        <v>22862.539999999997</v>
      </c>
      <c r="Y4" s="42">
        <f>Q4+X4</f>
        <v>27553.189999999995</v>
      </c>
      <c r="Z4" s="1"/>
    </row>
    <row r="5" spans="1:26" x14ac:dyDescent="0.25">
      <c r="A5" s="3">
        <v>2</v>
      </c>
      <c r="B5" s="5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4690.6499999999996</v>
      </c>
      <c r="Q5" s="10">
        <f t="shared" ref="Q5:Q68" si="0">C5+D5+E5+F5+G5+H5+I5+J5+K5+L5+M5+N5+O5+P5</f>
        <v>4690.6499999999996</v>
      </c>
      <c r="R5" s="36"/>
      <c r="S5" s="36"/>
      <c r="T5" s="36">
        <v>3332.78</v>
      </c>
      <c r="U5" s="40">
        <v>18767.43</v>
      </c>
      <c r="V5" s="40"/>
      <c r="W5" s="40"/>
      <c r="X5" s="41">
        <f t="shared" ref="X5:X68" si="1">R5+S5+T5+U5+V5+W5</f>
        <v>22100.21</v>
      </c>
      <c r="Y5" s="42">
        <f t="shared" ref="Y5:Y68" si="2">Q5+X5</f>
        <v>26790.86</v>
      </c>
      <c r="Z5" s="1"/>
    </row>
    <row r="6" spans="1:26" x14ac:dyDescent="0.25">
      <c r="A6" s="3">
        <v>3</v>
      </c>
      <c r="B6" s="6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4690.6499999999996</v>
      </c>
      <c r="Q6" s="10">
        <f t="shared" si="0"/>
        <v>4690.6499999999996</v>
      </c>
      <c r="R6" s="36"/>
      <c r="S6" s="36"/>
      <c r="T6" s="36">
        <v>3332.79</v>
      </c>
      <c r="U6" s="40">
        <v>18767.43</v>
      </c>
      <c r="V6" s="40"/>
      <c r="W6" s="40"/>
      <c r="X6" s="41">
        <f t="shared" si="1"/>
        <v>22100.22</v>
      </c>
      <c r="Y6" s="42">
        <f t="shared" si="2"/>
        <v>26790.870000000003</v>
      </c>
      <c r="Z6" s="1"/>
    </row>
    <row r="7" spans="1:26" x14ac:dyDescent="0.25">
      <c r="A7" s="3">
        <v>4</v>
      </c>
      <c r="B7" s="6" t="s">
        <v>7</v>
      </c>
      <c r="C7" s="9"/>
      <c r="D7" s="9"/>
      <c r="E7" s="9"/>
      <c r="F7" s="9"/>
      <c r="G7" s="9"/>
      <c r="H7" s="9"/>
      <c r="I7" s="9"/>
      <c r="J7" s="9">
        <v>66400</v>
      </c>
      <c r="K7" s="9"/>
      <c r="L7" s="9"/>
      <c r="M7" s="9"/>
      <c r="N7" s="9"/>
      <c r="O7" s="9"/>
      <c r="P7" s="9">
        <v>4690.6499999999996</v>
      </c>
      <c r="Q7" s="10">
        <f t="shared" si="0"/>
        <v>71090.649999999994</v>
      </c>
      <c r="R7" s="36"/>
      <c r="S7" s="36"/>
      <c r="T7" s="36"/>
      <c r="U7" s="40">
        <v>37267.040000000001</v>
      </c>
      <c r="V7" s="40"/>
      <c r="W7" s="40"/>
      <c r="X7" s="41">
        <f t="shared" si="1"/>
        <v>37267.040000000001</v>
      </c>
      <c r="Y7" s="42">
        <f t="shared" si="2"/>
        <v>108357.69</v>
      </c>
      <c r="Z7" s="1" t="s">
        <v>247</v>
      </c>
    </row>
    <row r="8" spans="1:26" x14ac:dyDescent="0.25">
      <c r="A8" s="3">
        <v>5</v>
      </c>
      <c r="B8" s="6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4690.6499999999996</v>
      </c>
      <c r="Q8" s="10">
        <f t="shared" si="0"/>
        <v>4690.6499999999996</v>
      </c>
      <c r="R8" s="36"/>
      <c r="S8" s="36"/>
      <c r="T8" s="36"/>
      <c r="U8" s="40">
        <v>41422.67</v>
      </c>
      <c r="V8" s="40"/>
      <c r="W8" s="40"/>
      <c r="X8" s="41">
        <f t="shared" si="1"/>
        <v>41422.67</v>
      </c>
      <c r="Y8" s="42">
        <f t="shared" si="2"/>
        <v>46113.32</v>
      </c>
      <c r="Z8" s="1"/>
    </row>
    <row r="9" spans="1:26" x14ac:dyDescent="0.25">
      <c r="A9" s="3">
        <v>6</v>
      </c>
      <c r="B9" s="6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4690.6499999999996</v>
      </c>
      <c r="Q9" s="10">
        <f t="shared" si="0"/>
        <v>4690.6499999999996</v>
      </c>
      <c r="R9" s="36"/>
      <c r="S9" s="36"/>
      <c r="T9" s="36"/>
      <c r="U9" s="40">
        <v>38062.46</v>
      </c>
      <c r="V9" s="40"/>
      <c r="W9" s="40"/>
      <c r="X9" s="41">
        <f t="shared" si="1"/>
        <v>38062.46</v>
      </c>
      <c r="Y9" s="42">
        <f t="shared" si="2"/>
        <v>42753.11</v>
      </c>
      <c r="Z9" s="1"/>
    </row>
    <row r="10" spans="1:26" x14ac:dyDescent="0.25">
      <c r="A10" s="3">
        <v>7</v>
      </c>
      <c r="B10" s="6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4690.6499999999996</v>
      </c>
      <c r="Q10" s="10">
        <f t="shared" si="0"/>
        <v>4690.6499999999996</v>
      </c>
      <c r="R10" s="36"/>
      <c r="S10" s="36"/>
      <c r="T10" s="36">
        <v>3332.78</v>
      </c>
      <c r="U10" s="40">
        <v>19132.04</v>
      </c>
      <c r="V10" s="40"/>
      <c r="W10" s="40"/>
      <c r="X10" s="41">
        <f t="shared" si="1"/>
        <v>22464.82</v>
      </c>
      <c r="Y10" s="42">
        <f t="shared" si="2"/>
        <v>27155.47</v>
      </c>
      <c r="Z10" s="1"/>
    </row>
    <row r="11" spans="1:26" x14ac:dyDescent="0.25">
      <c r="A11" s="3">
        <v>8</v>
      </c>
      <c r="B11" s="6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4690.6499999999996</v>
      </c>
      <c r="Q11" s="10">
        <f t="shared" si="0"/>
        <v>4690.6499999999996</v>
      </c>
      <c r="R11" s="36"/>
      <c r="S11" s="36"/>
      <c r="T11" s="36">
        <v>3332.78</v>
      </c>
      <c r="U11" s="40">
        <v>18767.43</v>
      </c>
      <c r="V11" s="40">
        <v>8114.84</v>
      </c>
      <c r="W11" s="40"/>
      <c r="X11" s="41">
        <f t="shared" si="1"/>
        <v>30215.05</v>
      </c>
      <c r="Y11" s="42">
        <f t="shared" si="2"/>
        <v>34905.699999999997</v>
      </c>
      <c r="Z11" s="1"/>
    </row>
    <row r="12" spans="1:26" x14ac:dyDescent="0.25">
      <c r="A12" s="3">
        <v>9</v>
      </c>
      <c r="B12" s="6" t="s">
        <v>12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4690.6499999999996</v>
      </c>
      <c r="Q12" s="10">
        <f t="shared" si="0"/>
        <v>4690.6499999999996</v>
      </c>
      <c r="R12" s="36"/>
      <c r="S12" s="36"/>
      <c r="T12" s="36">
        <v>3332.79</v>
      </c>
      <c r="U12" s="40">
        <v>19529.759999999998</v>
      </c>
      <c r="V12" s="40"/>
      <c r="W12" s="40"/>
      <c r="X12" s="41">
        <f t="shared" si="1"/>
        <v>22862.55</v>
      </c>
      <c r="Y12" s="42">
        <f t="shared" si="2"/>
        <v>27553.199999999997</v>
      </c>
      <c r="Z12" s="1"/>
    </row>
    <row r="13" spans="1:26" x14ac:dyDescent="0.25">
      <c r="A13" s="3">
        <v>10</v>
      </c>
      <c r="B13" s="6" t="s">
        <v>13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4690.6499999999996</v>
      </c>
      <c r="Q13" s="10">
        <f t="shared" si="0"/>
        <v>4690.6499999999996</v>
      </c>
      <c r="R13" s="36">
        <v>22502.79</v>
      </c>
      <c r="S13" s="36"/>
      <c r="T13" s="36"/>
      <c r="U13" s="40">
        <v>126033.86</v>
      </c>
      <c r="V13" s="40">
        <v>14257.24</v>
      </c>
      <c r="W13" s="40"/>
      <c r="X13" s="41">
        <f t="shared" si="1"/>
        <v>162793.88999999998</v>
      </c>
      <c r="Y13" s="42">
        <f t="shared" si="2"/>
        <v>167484.53999999998</v>
      </c>
      <c r="Z13" s="1"/>
    </row>
    <row r="14" spans="1:26" x14ac:dyDescent="0.25">
      <c r="A14" s="3">
        <v>11</v>
      </c>
      <c r="B14" s="6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4690.6499999999996</v>
      </c>
      <c r="Q14" s="10">
        <f t="shared" si="0"/>
        <v>4690.6499999999996</v>
      </c>
      <c r="R14" s="36"/>
      <c r="S14" s="36"/>
      <c r="T14" s="36"/>
      <c r="U14" s="40"/>
      <c r="V14" s="40"/>
      <c r="W14" s="40"/>
      <c r="X14" s="41">
        <f t="shared" si="1"/>
        <v>0</v>
      </c>
      <c r="Y14" s="42">
        <f t="shared" si="2"/>
        <v>4690.6499999999996</v>
      </c>
      <c r="Z14" s="1"/>
    </row>
    <row r="15" spans="1:26" x14ac:dyDescent="0.25">
      <c r="A15" s="3">
        <v>12</v>
      </c>
      <c r="B15" s="6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4690.6499999999996</v>
      </c>
      <c r="Q15" s="10">
        <f t="shared" si="0"/>
        <v>4690.6499999999996</v>
      </c>
      <c r="R15" s="36"/>
      <c r="S15" s="36"/>
      <c r="T15" s="36"/>
      <c r="U15" s="40"/>
      <c r="V15" s="40"/>
      <c r="W15" s="40"/>
      <c r="X15" s="41">
        <f t="shared" si="1"/>
        <v>0</v>
      </c>
      <c r="Y15" s="42">
        <f t="shared" si="2"/>
        <v>4690.6499999999996</v>
      </c>
      <c r="Z15" s="1"/>
    </row>
    <row r="16" spans="1:26" x14ac:dyDescent="0.25">
      <c r="A16" s="3">
        <v>13</v>
      </c>
      <c r="B16" s="6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4690.6499999999996</v>
      </c>
      <c r="Q16" s="10">
        <f t="shared" si="0"/>
        <v>4690.6499999999996</v>
      </c>
      <c r="R16" s="36"/>
      <c r="S16" s="36"/>
      <c r="T16" s="36"/>
      <c r="U16" s="40"/>
      <c r="V16" s="40"/>
      <c r="W16" s="40"/>
      <c r="X16" s="41">
        <f t="shared" si="1"/>
        <v>0</v>
      </c>
      <c r="Y16" s="42">
        <f t="shared" si="2"/>
        <v>4690.6499999999996</v>
      </c>
      <c r="Z16" s="1"/>
    </row>
    <row r="17" spans="1:26" x14ac:dyDescent="0.25">
      <c r="A17" s="3">
        <v>14</v>
      </c>
      <c r="B17" s="6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4690.6499999999996</v>
      </c>
      <c r="Q17" s="10">
        <f t="shared" si="0"/>
        <v>4690.6499999999996</v>
      </c>
      <c r="R17" s="36"/>
      <c r="S17" s="36"/>
      <c r="T17" s="36"/>
      <c r="U17" s="40"/>
      <c r="V17" s="40"/>
      <c r="W17" s="40"/>
      <c r="X17" s="41">
        <f t="shared" si="1"/>
        <v>0</v>
      </c>
      <c r="Y17" s="42">
        <f t="shared" si="2"/>
        <v>4690.6499999999996</v>
      </c>
      <c r="Z17" s="1"/>
    </row>
    <row r="18" spans="1:26" x14ac:dyDescent="0.25">
      <c r="A18" s="3">
        <v>15</v>
      </c>
      <c r="B18" s="6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4690.6499999999996</v>
      </c>
      <c r="Q18" s="10">
        <f t="shared" si="0"/>
        <v>4690.6499999999996</v>
      </c>
      <c r="R18" s="36"/>
      <c r="S18" s="36"/>
      <c r="T18" s="36"/>
      <c r="U18" s="40"/>
      <c r="V18" s="40"/>
      <c r="W18" s="40"/>
      <c r="X18" s="41">
        <f t="shared" si="1"/>
        <v>0</v>
      </c>
      <c r="Y18" s="42">
        <f t="shared" si="2"/>
        <v>4690.6499999999996</v>
      </c>
      <c r="Z18" s="1"/>
    </row>
    <row r="19" spans="1:26" x14ac:dyDescent="0.25">
      <c r="A19" s="3">
        <v>16</v>
      </c>
      <c r="B19" s="6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4690.6499999999996</v>
      </c>
      <c r="Q19" s="10">
        <f t="shared" si="0"/>
        <v>4690.6499999999996</v>
      </c>
      <c r="R19" s="36"/>
      <c r="S19" s="36"/>
      <c r="T19" s="36"/>
      <c r="U19" s="40"/>
      <c r="V19" s="40"/>
      <c r="W19" s="40"/>
      <c r="X19" s="41">
        <f t="shared" si="1"/>
        <v>0</v>
      </c>
      <c r="Y19" s="42">
        <f t="shared" si="2"/>
        <v>4690.6499999999996</v>
      </c>
      <c r="Z19" s="1"/>
    </row>
    <row r="20" spans="1:26" x14ac:dyDescent="0.25">
      <c r="A20" s="3">
        <v>17</v>
      </c>
      <c r="B20" s="6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4690.6499999999996</v>
      </c>
      <c r="Q20" s="10">
        <f t="shared" si="0"/>
        <v>4690.6499999999996</v>
      </c>
      <c r="R20" s="36"/>
      <c r="S20" s="36"/>
      <c r="T20" s="36"/>
      <c r="U20" s="40">
        <v>41422.67</v>
      </c>
      <c r="V20" s="40"/>
      <c r="W20" s="40"/>
      <c r="X20" s="41">
        <f t="shared" si="1"/>
        <v>41422.67</v>
      </c>
      <c r="Y20" s="42">
        <f t="shared" si="2"/>
        <v>46113.32</v>
      </c>
      <c r="Z20" s="1"/>
    </row>
    <row r="21" spans="1:26" x14ac:dyDescent="0.25">
      <c r="A21" s="3">
        <v>18</v>
      </c>
      <c r="B21" s="6" t="s">
        <v>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4690.6499999999996</v>
      </c>
      <c r="Q21" s="10">
        <f t="shared" si="0"/>
        <v>4690.6499999999996</v>
      </c>
      <c r="R21" s="36"/>
      <c r="S21" s="36"/>
      <c r="T21" s="36"/>
      <c r="U21" s="40">
        <v>60338.97</v>
      </c>
      <c r="V21" s="40"/>
      <c r="W21" s="40"/>
      <c r="X21" s="41">
        <f t="shared" si="1"/>
        <v>60338.97</v>
      </c>
      <c r="Y21" s="42">
        <f t="shared" si="2"/>
        <v>65029.62</v>
      </c>
      <c r="Z21" s="1"/>
    </row>
    <row r="22" spans="1:26" x14ac:dyDescent="0.25">
      <c r="A22" s="3">
        <v>19</v>
      </c>
      <c r="B22" s="6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4690.6499999999996</v>
      </c>
      <c r="Q22" s="10">
        <f t="shared" si="0"/>
        <v>4690.6499999999996</v>
      </c>
      <c r="R22" s="36">
        <v>2752</v>
      </c>
      <c r="S22" s="36"/>
      <c r="T22" s="36"/>
      <c r="U22" s="40" t="s">
        <v>298</v>
      </c>
      <c r="V22" s="40"/>
      <c r="W22" s="40"/>
      <c r="X22" s="41">
        <v>2752</v>
      </c>
      <c r="Y22" s="42">
        <f t="shared" si="2"/>
        <v>7442.65</v>
      </c>
      <c r="Z22" s="1"/>
    </row>
    <row r="23" spans="1:26" x14ac:dyDescent="0.25">
      <c r="A23" s="3">
        <v>20</v>
      </c>
      <c r="B23" s="6" t="s">
        <v>23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4690.6499999999996</v>
      </c>
      <c r="Q23" s="10">
        <f t="shared" si="0"/>
        <v>4690.6499999999996</v>
      </c>
      <c r="R23" s="36">
        <v>2935.46</v>
      </c>
      <c r="S23" s="36"/>
      <c r="T23" s="36"/>
      <c r="U23" s="40"/>
      <c r="V23" s="40"/>
      <c r="W23" s="40"/>
      <c r="X23" s="41">
        <f t="shared" si="1"/>
        <v>2935.46</v>
      </c>
      <c r="Y23" s="42">
        <f t="shared" si="2"/>
        <v>7626.11</v>
      </c>
      <c r="Z23" s="1"/>
    </row>
    <row r="24" spans="1:26" x14ac:dyDescent="0.25">
      <c r="A24" s="3">
        <v>21</v>
      </c>
      <c r="B24" s="6" t="s">
        <v>24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4690.6499999999996</v>
      </c>
      <c r="Q24" s="10">
        <f t="shared" si="0"/>
        <v>4690.6499999999996</v>
      </c>
      <c r="R24" s="36">
        <v>3302.4</v>
      </c>
      <c r="S24" s="36"/>
      <c r="T24" s="36"/>
      <c r="U24" s="40"/>
      <c r="V24" s="40"/>
      <c r="W24" s="40"/>
      <c r="X24" s="41">
        <f t="shared" si="1"/>
        <v>3302.4</v>
      </c>
      <c r="Y24" s="42">
        <f t="shared" si="2"/>
        <v>7993.0499999999993</v>
      </c>
      <c r="Z24" s="1"/>
    </row>
    <row r="25" spans="1:26" x14ac:dyDescent="0.25">
      <c r="A25" s="3">
        <v>22</v>
      </c>
      <c r="B25" s="6" t="s">
        <v>25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4690.6499999999996</v>
      </c>
      <c r="Q25" s="10">
        <f t="shared" si="0"/>
        <v>4690.6499999999996</v>
      </c>
      <c r="R25" s="36">
        <v>2568.5300000000002</v>
      </c>
      <c r="S25" s="36"/>
      <c r="T25" s="36"/>
      <c r="U25" s="40"/>
      <c r="V25" s="40"/>
      <c r="W25" s="40"/>
      <c r="X25" s="41">
        <f t="shared" si="1"/>
        <v>2568.5300000000002</v>
      </c>
      <c r="Y25" s="42">
        <f t="shared" si="2"/>
        <v>7259.18</v>
      </c>
      <c r="Z25" s="1"/>
    </row>
    <row r="26" spans="1:26" x14ac:dyDescent="0.25">
      <c r="A26" s="3">
        <v>23</v>
      </c>
      <c r="B26" s="6" t="s">
        <v>26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4690.6499999999996</v>
      </c>
      <c r="Q26" s="10">
        <f t="shared" si="0"/>
        <v>4690.6499999999996</v>
      </c>
      <c r="R26" s="36">
        <v>2614.4</v>
      </c>
      <c r="S26" s="36"/>
      <c r="T26" s="36"/>
      <c r="U26" s="40"/>
      <c r="V26" s="40"/>
      <c r="W26" s="40"/>
      <c r="X26" s="41">
        <f t="shared" si="1"/>
        <v>2614.4</v>
      </c>
      <c r="Y26" s="42">
        <f t="shared" si="2"/>
        <v>7305.0499999999993</v>
      </c>
      <c r="Z26" s="1"/>
    </row>
    <row r="27" spans="1:26" x14ac:dyDescent="0.25">
      <c r="A27" s="3">
        <v>24</v>
      </c>
      <c r="B27" s="6" t="s">
        <v>27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4690.6499999999996</v>
      </c>
      <c r="Q27" s="10">
        <f t="shared" si="0"/>
        <v>4690.6499999999996</v>
      </c>
      <c r="R27" s="36"/>
      <c r="S27" s="36"/>
      <c r="T27" s="36">
        <v>13607.57</v>
      </c>
      <c r="U27" s="40">
        <v>112604.57</v>
      </c>
      <c r="V27" s="40"/>
      <c r="W27" s="40"/>
      <c r="X27" s="41">
        <f t="shared" si="1"/>
        <v>126212.14000000001</v>
      </c>
      <c r="Y27" s="42">
        <f t="shared" si="2"/>
        <v>130902.79000000001</v>
      </c>
      <c r="Z27" s="1"/>
    </row>
    <row r="28" spans="1:26" ht="15.75" customHeight="1" x14ac:dyDescent="0.25">
      <c r="A28" s="3">
        <v>25</v>
      </c>
      <c r="B28" s="6" t="s">
        <v>28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4690.6499999999996</v>
      </c>
      <c r="Q28" s="10">
        <f t="shared" si="0"/>
        <v>4690.6499999999996</v>
      </c>
      <c r="R28" s="36"/>
      <c r="S28" s="36"/>
      <c r="T28" s="36"/>
      <c r="U28" s="40">
        <v>39599.22</v>
      </c>
      <c r="V28" s="40"/>
      <c r="W28" s="40"/>
      <c r="X28" s="41">
        <f t="shared" si="1"/>
        <v>39599.22</v>
      </c>
      <c r="Y28" s="42">
        <f t="shared" si="2"/>
        <v>44289.87</v>
      </c>
      <c r="Z28" s="1"/>
    </row>
    <row r="29" spans="1:26" x14ac:dyDescent="0.25">
      <c r="A29" s="3">
        <v>26</v>
      </c>
      <c r="B29" s="6" t="s">
        <v>29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4690.6499999999996</v>
      </c>
      <c r="Q29" s="10">
        <f t="shared" si="0"/>
        <v>4690.6499999999996</v>
      </c>
      <c r="R29" s="36"/>
      <c r="S29" s="36"/>
      <c r="T29" s="36"/>
      <c r="U29" s="40">
        <v>15327.61</v>
      </c>
      <c r="V29" s="40"/>
      <c r="W29" s="40"/>
      <c r="X29" s="41">
        <f t="shared" si="1"/>
        <v>15327.61</v>
      </c>
      <c r="Y29" s="42">
        <f t="shared" si="2"/>
        <v>20018.260000000002</v>
      </c>
      <c r="Z29" s="1"/>
    </row>
    <row r="30" spans="1:26" x14ac:dyDescent="0.25">
      <c r="A30" s="3">
        <v>27</v>
      </c>
      <c r="B30" s="6" t="s">
        <v>30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4690.6499999999996</v>
      </c>
      <c r="Q30" s="10">
        <f t="shared" si="0"/>
        <v>4690.6499999999996</v>
      </c>
      <c r="R30" s="36"/>
      <c r="S30" s="36"/>
      <c r="T30" s="36"/>
      <c r="U30" s="40">
        <v>15327.61</v>
      </c>
      <c r="V30" s="40"/>
      <c r="W30" s="40"/>
      <c r="X30" s="41">
        <f t="shared" si="1"/>
        <v>15327.61</v>
      </c>
      <c r="Y30" s="42">
        <f t="shared" si="2"/>
        <v>20018.260000000002</v>
      </c>
      <c r="Z30" s="1"/>
    </row>
    <row r="31" spans="1:26" x14ac:dyDescent="0.25">
      <c r="A31" s="3">
        <v>28</v>
      </c>
      <c r="B31" s="6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v>4690.6499999999996</v>
      </c>
      <c r="Q31" s="10">
        <f t="shared" si="0"/>
        <v>4690.6499999999996</v>
      </c>
      <c r="R31" s="36">
        <v>550.4</v>
      </c>
      <c r="S31" s="36"/>
      <c r="T31" s="36"/>
      <c r="U31" s="40"/>
      <c r="V31" s="40"/>
      <c r="W31" s="40"/>
      <c r="X31" s="41">
        <f t="shared" si="1"/>
        <v>550.4</v>
      </c>
      <c r="Y31" s="42">
        <f t="shared" si="2"/>
        <v>5241.0499999999993</v>
      </c>
      <c r="Z31" s="1"/>
    </row>
    <row r="32" spans="1:26" x14ac:dyDescent="0.25">
      <c r="A32" s="3">
        <v>29</v>
      </c>
      <c r="B32" s="6" t="s">
        <v>32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v>20700</v>
      </c>
      <c r="P32" s="9">
        <v>4690.6499999999996</v>
      </c>
      <c r="Q32" s="10">
        <f t="shared" si="0"/>
        <v>25390.65</v>
      </c>
      <c r="R32" s="36"/>
      <c r="S32" s="36"/>
      <c r="T32" s="36"/>
      <c r="U32" s="40">
        <v>41422.67</v>
      </c>
      <c r="V32" s="40"/>
      <c r="W32" s="40"/>
      <c r="X32" s="41">
        <f t="shared" si="1"/>
        <v>41422.67</v>
      </c>
      <c r="Y32" s="42">
        <f t="shared" si="2"/>
        <v>66813.320000000007</v>
      </c>
      <c r="Z32" s="1" t="s">
        <v>231</v>
      </c>
    </row>
    <row r="33" spans="1:26" x14ac:dyDescent="0.25">
      <c r="A33" s="3">
        <v>30</v>
      </c>
      <c r="B33" s="6" t="s">
        <v>33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4690.6499999999996</v>
      </c>
      <c r="Q33" s="10">
        <f t="shared" si="0"/>
        <v>4690.6499999999996</v>
      </c>
      <c r="R33" s="36"/>
      <c r="S33" s="36"/>
      <c r="T33" s="36"/>
      <c r="U33" s="40">
        <v>27615.119999999999</v>
      </c>
      <c r="V33" s="40"/>
      <c r="W33" s="40"/>
      <c r="X33" s="41">
        <f t="shared" si="1"/>
        <v>27615.119999999999</v>
      </c>
      <c r="Y33" s="42">
        <f t="shared" si="2"/>
        <v>32305.769999999997</v>
      </c>
      <c r="Z33" s="1"/>
    </row>
    <row r="34" spans="1:26" x14ac:dyDescent="0.25">
      <c r="A34" s="3">
        <v>31</v>
      </c>
      <c r="B34" s="6" t="s">
        <v>34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4690.6499999999996</v>
      </c>
      <c r="Q34" s="10">
        <f t="shared" si="0"/>
        <v>4690.6499999999996</v>
      </c>
      <c r="R34" s="36">
        <v>1100.8</v>
      </c>
      <c r="S34" s="36"/>
      <c r="T34" s="36"/>
      <c r="U34" s="40"/>
      <c r="V34" s="40"/>
      <c r="W34" s="40"/>
      <c r="X34" s="41">
        <f t="shared" si="1"/>
        <v>1100.8</v>
      </c>
      <c r="Y34" s="42">
        <f t="shared" si="2"/>
        <v>5791.45</v>
      </c>
      <c r="Z34" s="1"/>
    </row>
    <row r="35" spans="1:26" x14ac:dyDescent="0.25">
      <c r="A35" s="3">
        <v>32</v>
      </c>
      <c r="B35" s="6" t="s">
        <v>35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v>4690.6499999999996</v>
      </c>
      <c r="Q35" s="10">
        <f t="shared" si="0"/>
        <v>4690.6499999999996</v>
      </c>
      <c r="R35" s="36"/>
      <c r="S35" s="36"/>
      <c r="T35" s="36"/>
      <c r="U35" s="40">
        <v>77904.210000000006</v>
      </c>
      <c r="V35" s="40"/>
      <c r="W35" s="40"/>
      <c r="X35" s="41">
        <f t="shared" si="1"/>
        <v>77904.210000000006</v>
      </c>
      <c r="Y35" s="42">
        <f t="shared" si="2"/>
        <v>82594.86</v>
      </c>
      <c r="Z35" s="1"/>
    </row>
    <row r="36" spans="1:26" x14ac:dyDescent="0.25">
      <c r="A36" s="3">
        <v>33</v>
      </c>
      <c r="B36" s="6" t="s">
        <v>36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4690.6499999999996</v>
      </c>
      <c r="Q36" s="10">
        <f t="shared" si="0"/>
        <v>4690.6499999999996</v>
      </c>
      <c r="R36" s="36">
        <v>2752</v>
      </c>
      <c r="S36" s="36"/>
      <c r="T36" s="36"/>
      <c r="U36" s="40"/>
      <c r="V36" s="40"/>
      <c r="W36" s="40"/>
      <c r="X36" s="41">
        <f t="shared" si="1"/>
        <v>2752</v>
      </c>
      <c r="Y36" s="42">
        <f t="shared" si="2"/>
        <v>7442.65</v>
      </c>
      <c r="Z36" s="1"/>
    </row>
    <row r="37" spans="1:26" x14ac:dyDescent="0.25">
      <c r="A37" s="3">
        <v>34</v>
      </c>
      <c r="B37" s="6" t="s">
        <v>37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4690.6499999999996</v>
      </c>
      <c r="Q37" s="10">
        <f t="shared" si="0"/>
        <v>4690.6499999999996</v>
      </c>
      <c r="R37" s="36">
        <v>1651.2</v>
      </c>
      <c r="S37" s="36"/>
      <c r="T37" s="36"/>
      <c r="U37" s="40"/>
      <c r="V37" s="40"/>
      <c r="W37" s="40"/>
      <c r="X37" s="41">
        <f t="shared" si="1"/>
        <v>1651.2</v>
      </c>
      <c r="Y37" s="42">
        <f t="shared" si="2"/>
        <v>6341.8499999999995</v>
      </c>
      <c r="Z37" s="1"/>
    </row>
    <row r="38" spans="1:26" x14ac:dyDescent="0.25">
      <c r="A38" s="3">
        <v>35</v>
      </c>
      <c r="B38" s="6" t="s">
        <v>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4690.6499999999996</v>
      </c>
      <c r="Q38" s="10">
        <f t="shared" si="0"/>
        <v>4690.6499999999996</v>
      </c>
      <c r="R38" s="36"/>
      <c r="S38" s="36"/>
      <c r="T38" s="36"/>
      <c r="U38" s="40"/>
      <c r="V38" s="40"/>
      <c r="W38" s="40"/>
      <c r="X38" s="41">
        <f t="shared" si="1"/>
        <v>0</v>
      </c>
      <c r="Y38" s="42">
        <f t="shared" si="2"/>
        <v>4690.6499999999996</v>
      </c>
      <c r="Z38" s="1"/>
    </row>
    <row r="39" spans="1:26" x14ac:dyDescent="0.25">
      <c r="A39" s="3">
        <v>36</v>
      </c>
      <c r="B39" s="6" t="s">
        <v>39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4690.6499999999996</v>
      </c>
      <c r="Q39" s="10">
        <f t="shared" si="0"/>
        <v>4690.6499999999996</v>
      </c>
      <c r="R39" s="36"/>
      <c r="S39" s="36"/>
      <c r="T39" s="36"/>
      <c r="U39" s="40"/>
      <c r="V39" s="40"/>
      <c r="W39" s="40"/>
      <c r="X39" s="41">
        <f t="shared" si="1"/>
        <v>0</v>
      </c>
      <c r="Y39" s="42">
        <f t="shared" si="2"/>
        <v>4690.6499999999996</v>
      </c>
      <c r="Z39" s="1"/>
    </row>
    <row r="40" spans="1:26" x14ac:dyDescent="0.25">
      <c r="A40" s="3">
        <v>37</v>
      </c>
      <c r="B40" s="6" t="s">
        <v>40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v>4690.6499999999996</v>
      </c>
      <c r="Q40" s="10">
        <f t="shared" si="0"/>
        <v>4690.6499999999996</v>
      </c>
      <c r="R40" s="36">
        <v>2568.5300000000002</v>
      </c>
      <c r="S40" s="36"/>
      <c r="T40" s="36"/>
      <c r="U40" s="40"/>
      <c r="V40" s="40"/>
      <c r="W40" s="40"/>
      <c r="X40" s="41">
        <f t="shared" si="1"/>
        <v>2568.5300000000002</v>
      </c>
      <c r="Y40" s="42">
        <f t="shared" si="2"/>
        <v>7259.18</v>
      </c>
      <c r="Z40" s="1"/>
    </row>
    <row r="41" spans="1:26" x14ac:dyDescent="0.25">
      <c r="A41" s="3">
        <v>38</v>
      </c>
      <c r="B41" s="6" t="s">
        <v>41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4690.6499999999996</v>
      </c>
      <c r="Q41" s="10">
        <f t="shared" si="0"/>
        <v>4690.6499999999996</v>
      </c>
      <c r="R41" s="36">
        <v>3669.33</v>
      </c>
      <c r="S41" s="36"/>
      <c r="T41" s="36"/>
      <c r="U41" s="40"/>
      <c r="V41" s="40"/>
      <c r="W41" s="40"/>
      <c r="X41" s="41">
        <f t="shared" si="1"/>
        <v>3669.33</v>
      </c>
      <c r="Y41" s="42">
        <f t="shared" si="2"/>
        <v>8359.98</v>
      </c>
      <c r="Z41" s="1"/>
    </row>
    <row r="42" spans="1:26" x14ac:dyDescent="0.25">
      <c r="A42" s="3">
        <v>39</v>
      </c>
      <c r="B42" s="6" t="s">
        <v>42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4690.6499999999996</v>
      </c>
      <c r="Q42" s="10">
        <f t="shared" si="0"/>
        <v>4690.6499999999996</v>
      </c>
      <c r="R42" s="36"/>
      <c r="S42" s="36"/>
      <c r="T42" s="36"/>
      <c r="U42" s="40">
        <v>6903.78</v>
      </c>
      <c r="V42" s="40"/>
      <c r="W42" s="40"/>
      <c r="X42" s="41">
        <f t="shared" si="1"/>
        <v>6903.78</v>
      </c>
      <c r="Y42" s="42">
        <f t="shared" si="2"/>
        <v>11594.43</v>
      </c>
      <c r="Z42" s="1"/>
    </row>
    <row r="43" spans="1:26" x14ac:dyDescent="0.25">
      <c r="A43" s="3">
        <v>40</v>
      </c>
      <c r="B43" s="6" t="s">
        <v>43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4690.6499999999996</v>
      </c>
      <c r="Q43" s="10">
        <f t="shared" si="0"/>
        <v>4690.6499999999996</v>
      </c>
      <c r="R43" s="36"/>
      <c r="S43" s="36"/>
      <c r="T43" s="36"/>
      <c r="U43" s="40">
        <v>13807.56</v>
      </c>
      <c r="V43" s="40"/>
      <c r="W43" s="40"/>
      <c r="X43" s="41">
        <f t="shared" si="1"/>
        <v>13807.56</v>
      </c>
      <c r="Y43" s="42">
        <f t="shared" si="2"/>
        <v>18498.21</v>
      </c>
      <c r="Z43" s="1"/>
    </row>
    <row r="44" spans="1:26" x14ac:dyDescent="0.25">
      <c r="A44" s="3">
        <v>41</v>
      </c>
      <c r="B44" s="6" t="s">
        <v>44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4690.6499999999996</v>
      </c>
      <c r="Q44" s="10">
        <f t="shared" si="0"/>
        <v>4690.6499999999996</v>
      </c>
      <c r="R44" s="36"/>
      <c r="S44" s="36"/>
      <c r="T44" s="36"/>
      <c r="U44" s="40"/>
      <c r="V44" s="40"/>
      <c r="W44" s="40"/>
      <c r="X44" s="41">
        <f t="shared" si="1"/>
        <v>0</v>
      </c>
      <c r="Y44" s="42">
        <f t="shared" si="2"/>
        <v>4690.6499999999996</v>
      </c>
      <c r="Z44" s="1"/>
    </row>
    <row r="45" spans="1:26" x14ac:dyDescent="0.25">
      <c r="A45" s="3">
        <v>42</v>
      </c>
      <c r="B45" s="6" t="s">
        <v>45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4690.6499999999996</v>
      </c>
      <c r="Q45" s="10">
        <f t="shared" si="0"/>
        <v>4690.6499999999996</v>
      </c>
      <c r="R45" s="36"/>
      <c r="S45" s="36"/>
      <c r="T45" s="36"/>
      <c r="U45" s="40"/>
      <c r="V45" s="40"/>
      <c r="W45" s="40"/>
      <c r="X45" s="41">
        <f t="shared" si="1"/>
        <v>0</v>
      </c>
      <c r="Y45" s="42">
        <f t="shared" si="2"/>
        <v>4690.6499999999996</v>
      </c>
      <c r="Z45" s="1"/>
    </row>
    <row r="46" spans="1:26" x14ac:dyDescent="0.25">
      <c r="A46" s="3">
        <v>43</v>
      </c>
      <c r="B46" s="6" t="s">
        <v>46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4690.6499999999996</v>
      </c>
      <c r="Q46" s="10">
        <f t="shared" si="0"/>
        <v>4690.6499999999996</v>
      </c>
      <c r="R46" s="36"/>
      <c r="S46" s="36"/>
      <c r="T46" s="36"/>
      <c r="U46" s="40"/>
      <c r="V46" s="40"/>
      <c r="W46" s="40"/>
      <c r="X46" s="41">
        <f t="shared" si="1"/>
        <v>0</v>
      </c>
      <c r="Y46" s="42">
        <f t="shared" si="2"/>
        <v>4690.6499999999996</v>
      </c>
      <c r="Z46" s="1"/>
    </row>
    <row r="47" spans="1:26" x14ac:dyDescent="0.25">
      <c r="A47" s="3">
        <v>44</v>
      </c>
      <c r="B47" s="6" t="s">
        <v>47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4690.6499999999996</v>
      </c>
      <c r="Q47" s="10">
        <f t="shared" si="0"/>
        <v>4690.6499999999996</v>
      </c>
      <c r="R47" s="36">
        <v>733.87</v>
      </c>
      <c r="S47" s="36"/>
      <c r="T47" s="36"/>
      <c r="U47" s="40"/>
      <c r="V47" s="40"/>
      <c r="W47" s="40"/>
      <c r="X47" s="41">
        <f t="shared" si="1"/>
        <v>733.87</v>
      </c>
      <c r="Y47" s="42">
        <f t="shared" si="2"/>
        <v>5424.5199999999995</v>
      </c>
      <c r="Z47" s="1"/>
    </row>
    <row r="48" spans="1:26" x14ac:dyDescent="0.25">
      <c r="A48" s="3">
        <v>45</v>
      </c>
      <c r="B48" s="6" t="s">
        <v>48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4690.6499999999996</v>
      </c>
      <c r="Q48" s="10">
        <f t="shared" si="0"/>
        <v>4690.6499999999996</v>
      </c>
      <c r="R48" s="36"/>
      <c r="S48" s="36"/>
      <c r="T48" s="36"/>
      <c r="U48" s="40"/>
      <c r="V48" s="40"/>
      <c r="W48" s="40"/>
      <c r="X48" s="41">
        <f t="shared" si="1"/>
        <v>0</v>
      </c>
      <c r="Y48" s="42">
        <f t="shared" si="2"/>
        <v>4690.6499999999996</v>
      </c>
      <c r="Z48" s="1"/>
    </row>
    <row r="49" spans="1:26" x14ac:dyDescent="0.25">
      <c r="A49" s="3">
        <v>46</v>
      </c>
      <c r="B49" s="6" t="s">
        <v>49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4690.6499999999996</v>
      </c>
      <c r="Q49" s="10">
        <f t="shared" si="0"/>
        <v>4690.6499999999996</v>
      </c>
      <c r="R49" s="36"/>
      <c r="S49" s="36"/>
      <c r="T49" s="36"/>
      <c r="U49" s="40"/>
      <c r="V49" s="40"/>
      <c r="W49" s="40"/>
      <c r="X49" s="41">
        <f t="shared" si="1"/>
        <v>0</v>
      </c>
      <c r="Y49" s="42">
        <f t="shared" si="2"/>
        <v>4690.6499999999996</v>
      </c>
      <c r="Z49" s="1"/>
    </row>
    <row r="50" spans="1:26" x14ac:dyDescent="0.25">
      <c r="A50" s="3">
        <v>47</v>
      </c>
      <c r="B50" s="6" t="s">
        <v>50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v>4690.6499999999996</v>
      </c>
      <c r="Q50" s="10">
        <f t="shared" si="0"/>
        <v>4690.6499999999996</v>
      </c>
      <c r="R50" s="36"/>
      <c r="S50" s="36"/>
      <c r="T50" s="36"/>
      <c r="U50" s="40"/>
      <c r="V50" s="40"/>
      <c r="W50" s="40"/>
      <c r="X50" s="41">
        <f t="shared" si="1"/>
        <v>0</v>
      </c>
      <c r="Y50" s="42">
        <f t="shared" si="2"/>
        <v>4690.6499999999996</v>
      </c>
      <c r="Z50" s="1"/>
    </row>
    <row r="51" spans="1:26" x14ac:dyDescent="0.25">
      <c r="A51" s="3">
        <v>48</v>
      </c>
      <c r="B51" s="6" t="s">
        <v>51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v>4690.6499999999996</v>
      </c>
      <c r="Q51" s="10">
        <f t="shared" si="0"/>
        <v>4690.6499999999996</v>
      </c>
      <c r="R51" s="36"/>
      <c r="S51" s="36"/>
      <c r="T51" s="36"/>
      <c r="U51" s="40">
        <v>26399.48</v>
      </c>
      <c r="V51" s="40">
        <v>6388.96</v>
      </c>
      <c r="W51" s="40"/>
      <c r="X51" s="41">
        <f t="shared" si="1"/>
        <v>32788.44</v>
      </c>
      <c r="Y51" s="42">
        <f t="shared" si="2"/>
        <v>37479.090000000004</v>
      </c>
      <c r="Z51" s="1"/>
    </row>
    <row r="52" spans="1:26" x14ac:dyDescent="0.25">
      <c r="A52" s="3">
        <v>49</v>
      </c>
      <c r="B52" s="6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4690.6499999999996</v>
      </c>
      <c r="Q52" s="10">
        <f t="shared" si="0"/>
        <v>4690.6499999999996</v>
      </c>
      <c r="R52" s="36"/>
      <c r="S52" s="36"/>
      <c r="T52" s="36"/>
      <c r="U52" s="40"/>
      <c r="V52" s="40"/>
      <c r="W52" s="40"/>
      <c r="X52" s="41">
        <f t="shared" si="1"/>
        <v>0</v>
      </c>
      <c r="Y52" s="42">
        <f t="shared" si="2"/>
        <v>4690.6499999999996</v>
      </c>
      <c r="Z52" s="1"/>
    </row>
    <row r="53" spans="1:26" x14ac:dyDescent="0.25">
      <c r="A53" s="3">
        <v>50</v>
      </c>
      <c r="B53" s="6" t="s">
        <v>53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4690.6499999999996</v>
      </c>
      <c r="Q53" s="10">
        <f t="shared" si="0"/>
        <v>4690.6499999999996</v>
      </c>
      <c r="R53" s="36"/>
      <c r="S53" s="36"/>
      <c r="T53" s="36"/>
      <c r="U53" s="40"/>
      <c r="V53" s="40"/>
      <c r="W53" s="40"/>
      <c r="X53" s="41">
        <f t="shared" si="1"/>
        <v>0</v>
      </c>
      <c r="Y53" s="42">
        <f t="shared" si="2"/>
        <v>4690.6499999999996</v>
      </c>
      <c r="Z53" s="1"/>
    </row>
    <row r="54" spans="1:26" x14ac:dyDescent="0.25">
      <c r="A54" s="3">
        <v>51</v>
      </c>
      <c r="B54" s="6" t="s">
        <v>54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4690.6499999999996</v>
      </c>
      <c r="Q54" s="10">
        <f t="shared" si="0"/>
        <v>4690.6499999999996</v>
      </c>
      <c r="R54" s="36">
        <v>2385.06</v>
      </c>
      <c r="S54" s="36"/>
      <c r="T54" s="36"/>
      <c r="U54" s="40"/>
      <c r="V54" s="40"/>
      <c r="W54" s="40"/>
      <c r="X54" s="41">
        <f t="shared" si="1"/>
        <v>2385.06</v>
      </c>
      <c r="Y54" s="42">
        <f t="shared" si="2"/>
        <v>7075.7099999999991</v>
      </c>
      <c r="Z54" s="1"/>
    </row>
    <row r="55" spans="1:26" x14ac:dyDescent="0.25">
      <c r="A55" s="3">
        <v>52</v>
      </c>
      <c r="B55" s="6" t="s">
        <v>55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4690.6499999999996</v>
      </c>
      <c r="Q55" s="10">
        <f t="shared" si="0"/>
        <v>4690.6499999999996</v>
      </c>
      <c r="R55" s="36"/>
      <c r="S55" s="36"/>
      <c r="T55" s="36"/>
      <c r="U55" s="40"/>
      <c r="V55" s="40"/>
      <c r="W55" s="40"/>
      <c r="X55" s="41">
        <f t="shared" si="1"/>
        <v>0</v>
      </c>
      <c r="Y55" s="42">
        <f t="shared" si="2"/>
        <v>4690.6499999999996</v>
      </c>
      <c r="Z55" s="1"/>
    </row>
    <row r="56" spans="1:26" x14ac:dyDescent="0.25">
      <c r="A56" s="3">
        <v>53</v>
      </c>
      <c r="B56" s="6" t="s">
        <v>56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4690.6499999999996</v>
      </c>
      <c r="Q56" s="10">
        <f t="shared" si="0"/>
        <v>4690.6499999999996</v>
      </c>
      <c r="R56" s="36"/>
      <c r="S56" s="36"/>
      <c r="T56" s="36"/>
      <c r="U56" s="40"/>
      <c r="V56" s="40"/>
      <c r="W56" s="40"/>
      <c r="X56" s="41">
        <f t="shared" si="1"/>
        <v>0</v>
      </c>
      <c r="Y56" s="42">
        <f t="shared" si="2"/>
        <v>4690.6499999999996</v>
      </c>
      <c r="Z56" s="1"/>
    </row>
    <row r="57" spans="1:26" x14ac:dyDescent="0.25">
      <c r="A57" s="3">
        <v>54</v>
      </c>
      <c r="B57" s="6" t="s">
        <v>57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>
        <v>52002.6</v>
      </c>
      <c r="O57" s="9"/>
      <c r="P57" s="9">
        <v>4690.6499999999996</v>
      </c>
      <c r="Q57" s="10">
        <f t="shared" si="0"/>
        <v>56693.25</v>
      </c>
      <c r="R57" s="36"/>
      <c r="S57" s="36"/>
      <c r="T57" s="36"/>
      <c r="U57" s="40">
        <v>13971.91</v>
      </c>
      <c r="V57" s="40">
        <v>6635.52</v>
      </c>
      <c r="W57" s="40"/>
      <c r="X57" s="41">
        <f t="shared" si="1"/>
        <v>20607.43</v>
      </c>
      <c r="Y57" s="42">
        <f t="shared" si="2"/>
        <v>77300.679999999993</v>
      </c>
      <c r="Z57" s="1" t="s">
        <v>256</v>
      </c>
    </row>
    <row r="58" spans="1:26" x14ac:dyDescent="0.25">
      <c r="A58" s="3">
        <v>55</v>
      </c>
      <c r="B58" s="6" t="s">
        <v>58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v>52002.6</v>
      </c>
      <c r="O58" s="9"/>
      <c r="P58" s="9">
        <v>4690.6499999999996</v>
      </c>
      <c r="Q58" s="10">
        <f t="shared" si="0"/>
        <v>56693.25</v>
      </c>
      <c r="R58" s="36"/>
      <c r="S58" s="36"/>
      <c r="T58" s="36"/>
      <c r="U58" s="40">
        <v>34469.22</v>
      </c>
      <c r="V58" s="40">
        <v>12777.92</v>
      </c>
      <c r="W58" s="40"/>
      <c r="X58" s="41">
        <f t="shared" si="1"/>
        <v>47247.14</v>
      </c>
      <c r="Y58" s="42">
        <f t="shared" si="2"/>
        <v>103940.39</v>
      </c>
      <c r="Z58" s="1" t="s">
        <v>256</v>
      </c>
    </row>
    <row r="59" spans="1:26" x14ac:dyDescent="0.25">
      <c r="A59" s="3">
        <v>56</v>
      </c>
      <c r="B59" s="6" t="s">
        <v>59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v>52002.6</v>
      </c>
      <c r="O59" s="9"/>
      <c r="P59" s="9">
        <v>4690.6499999999996</v>
      </c>
      <c r="Q59" s="10">
        <f t="shared" si="0"/>
        <v>56693.25</v>
      </c>
      <c r="R59" s="36"/>
      <c r="S59" s="36"/>
      <c r="T59" s="36"/>
      <c r="U59" s="40">
        <v>117734.57</v>
      </c>
      <c r="V59" s="40">
        <v>8114.84</v>
      </c>
      <c r="W59" s="40"/>
      <c r="X59" s="41">
        <f t="shared" si="1"/>
        <v>125849.41</v>
      </c>
      <c r="Y59" s="42">
        <f t="shared" si="2"/>
        <v>182542.66</v>
      </c>
      <c r="Z59" s="1" t="s">
        <v>256</v>
      </c>
    </row>
    <row r="60" spans="1:26" x14ac:dyDescent="0.25">
      <c r="A60" s="3">
        <v>57</v>
      </c>
      <c r="B60" s="6" t="s">
        <v>60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>
        <v>52002.6</v>
      </c>
      <c r="O60" s="9"/>
      <c r="P60" s="9">
        <v>4690.6499999999996</v>
      </c>
      <c r="Q60" s="10">
        <f t="shared" si="0"/>
        <v>56693.25</v>
      </c>
      <c r="R60" s="36"/>
      <c r="S60" s="36"/>
      <c r="T60" s="36"/>
      <c r="U60" s="40">
        <v>7440.1</v>
      </c>
      <c r="V60" s="40"/>
      <c r="W60" s="40"/>
      <c r="X60" s="41">
        <f t="shared" si="1"/>
        <v>7440.1</v>
      </c>
      <c r="Y60" s="42">
        <f t="shared" si="2"/>
        <v>64133.35</v>
      </c>
      <c r="Z60" s="1" t="s">
        <v>256</v>
      </c>
    </row>
    <row r="61" spans="1:26" x14ac:dyDescent="0.25">
      <c r="A61" s="3">
        <v>58</v>
      </c>
      <c r="B61" s="6" t="s">
        <v>61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4690.6499999999996</v>
      </c>
      <c r="Q61" s="10">
        <f t="shared" si="0"/>
        <v>4690.6499999999996</v>
      </c>
      <c r="R61" s="36"/>
      <c r="S61" s="36"/>
      <c r="T61" s="36"/>
      <c r="U61" s="40"/>
      <c r="V61" s="40"/>
      <c r="W61" s="40"/>
      <c r="X61" s="41">
        <f t="shared" si="1"/>
        <v>0</v>
      </c>
      <c r="Y61" s="42">
        <f t="shared" si="2"/>
        <v>4690.6499999999996</v>
      </c>
      <c r="Z61" s="1"/>
    </row>
    <row r="62" spans="1:26" x14ac:dyDescent="0.25">
      <c r="A62" s="3">
        <v>59</v>
      </c>
      <c r="B62" s="6" t="s">
        <v>62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>
        <v>52002.6</v>
      </c>
      <c r="O62" s="9"/>
      <c r="P62" s="9">
        <v>4690.6499999999996</v>
      </c>
      <c r="Q62" s="10">
        <f t="shared" si="0"/>
        <v>56693.25</v>
      </c>
      <c r="R62" s="36"/>
      <c r="S62" s="36"/>
      <c r="T62" s="36"/>
      <c r="U62" s="40">
        <v>76486.960000000006</v>
      </c>
      <c r="V62" s="40"/>
      <c r="W62" s="40"/>
      <c r="X62" s="41">
        <f t="shared" si="1"/>
        <v>76486.960000000006</v>
      </c>
      <c r="Y62" s="42">
        <f t="shared" si="2"/>
        <v>133180.21000000002</v>
      </c>
      <c r="Z62" s="1" t="s">
        <v>256</v>
      </c>
    </row>
    <row r="63" spans="1:26" x14ac:dyDescent="0.25">
      <c r="A63" s="3">
        <v>60</v>
      </c>
      <c r="B63" s="6" t="s">
        <v>63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>
        <v>52002.6</v>
      </c>
      <c r="O63" s="9"/>
      <c r="P63" s="9">
        <v>4690.6499999999996</v>
      </c>
      <c r="Q63" s="10">
        <f t="shared" si="0"/>
        <v>56693.25</v>
      </c>
      <c r="R63" s="36"/>
      <c r="S63" s="36"/>
      <c r="T63" s="36"/>
      <c r="U63" s="40">
        <v>20957.86</v>
      </c>
      <c r="V63" s="40"/>
      <c r="W63" s="40"/>
      <c r="X63" s="41">
        <f t="shared" si="1"/>
        <v>20957.86</v>
      </c>
      <c r="Y63" s="42">
        <f t="shared" si="2"/>
        <v>77651.11</v>
      </c>
      <c r="Z63" s="1" t="s">
        <v>256</v>
      </c>
    </row>
    <row r="64" spans="1:26" x14ac:dyDescent="0.25">
      <c r="A64" s="3">
        <v>61</v>
      </c>
      <c r="B64" s="6" t="s">
        <v>64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4690.6499999999996</v>
      </c>
      <c r="Q64" s="10">
        <f t="shared" si="0"/>
        <v>4690.6499999999996</v>
      </c>
      <c r="R64" s="36"/>
      <c r="S64" s="36"/>
      <c r="T64" s="36"/>
      <c r="U64" s="40">
        <v>29032.48</v>
      </c>
      <c r="V64" s="40">
        <v>3317.76</v>
      </c>
      <c r="W64" s="40"/>
      <c r="X64" s="41">
        <f t="shared" si="1"/>
        <v>32350.239999999998</v>
      </c>
      <c r="Y64" s="42">
        <f t="shared" si="2"/>
        <v>37040.89</v>
      </c>
      <c r="Z64" s="1"/>
    </row>
    <row r="65" spans="1:26" x14ac:dyDescent="0.25">
      <c r="A65" s="3">
        <v>62</v>
      </c>
      <c r="B65" s="6" t="s">
        <v>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4690.6499999999996</v>
      </c>
      <c r="Q65" s="10">
        <f t="shared" si="0"/>
        <v>4690.6499999999996</v>
      </c>
      <c r="R65" s="36"/>
      <c r="S65" s="36"/>
      <c r="T65" s="36"/>
      <c r="U65" s="40"/>
      <c r="V65" s="40"/>
      <c r="W65" s="40"/>
      <c r="X65" s="41">
        <f t="shared" si="1"/>
        <v>0</v>
      </c>
      <c r="Y65" s="42">
        <f t="shared" si="2"/>
        <v>4690.6499999999996</v>
      </c>
      <c r="Z65" s="1"/>
    </row>
    <row r="66" spans="1:26" x14ac:dyDescent="0.25">
      <c r="A66" s="3">
        <v>63</v>
      </c>
      <c r="B66" s="6" t="s">
        <v>66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v>4690.6499999999996</v>
      </c>
      <c r="Q66" s="10">
        <f t="shared" si="0"/>
        <v>4690.6499999999996</v>
      </c>
      <c r="R66" s="36"/>
      <c r="S66" s="36"/>
      <c r="T66" s="36"/>
      <c r="U66" s="40"/>
      <c r="V66" s="40"/>
      <c r="W66" s="40"/>
      <c r="X66" s="41">
        <f t="shared" si="1"/>
        <v>0</v>
      </c>
      <c r="Y66" s="42">
        <f t="shared" si="2"/>
        <v>4690.6499999999996</v>
      </c>
      <c r="Z66" s="1"/>
    </row>
    <row r="67" spans="1:26" x14ac:dyDescent="0.25">
      <c r="A67" s="3">
        <v>64</v>
      </c>
      <c r="B67" s="6" t="s">
        <v>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>
        <v>11977</v>
      </c>
      <c r="O67" s="9"/>
      <c r="P67" s="9">
        <v>4690.6499999999996</v>
      </c>
      <c r="Q67" s="10">
        <f t="shared" si="0"/>
        <v>16667.650000000001</v>
      </c>
      <c r="R67" s="36"/>
      <c r="S67" s="36"/>
      <c r="T67" s="36"/>
      <c r="U67" s="40">
        <v>27615.119999999999</v>
      </c>
      <c r="V67" s="40"/>
      <c r="W67" s="40"/>
      <c r="X67" s="41">
        <f t="shared" si="1"/>
        <v>27615.119999999999</v>
      </c>
      <c r="Y67" s="42">
        <f t="shared" si="2"/>
        <v>44282.770000000004</v>
      </c>
      <c r="Z67" s="1" t="s">
        <v>231</v>
      </c>
    </row>
    <row r="68" spans="1:26" x14ac:dyDescent="0.25">
      <c r="A68" s="3">
        <v>65</v>
      </c>
      <c r="B68" s="6" t="s">
        <v>68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>
        <v>4690.6499999999996</v>
      </c>
      <c r="Q68" s="10">
        <f t="shared" si="0"/>
        <v>4690.6499999999996</v>
      </c>
      <c r="R68" s="36"/>
      <c r="S68" s="36"/>
      <c r="T68" s="36"/>
      <c r="U68" s="40"/>
      <c r="V68" s="40"/>
      <c r="W68" s="40"/>
      <c r="X68" s="41">
        <f t="shared" si="1"/>
        <v>0</v>
      </c>
      <c r="Y68" s="42">
        <f t="shared" si="2"/>
        <v>4690.6499999999996</v>
      </c>
      <c r="Z68" s="1"/>
    </row>
    <row r="69" spans="1:26" x14ac:dyDescent="0.25">
      <c r="A69" s="3">
        <v>66</v>
      </c>
      <c r="B69" s="6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>
        <v>4690.6499999999996</v>
      </c>
      <c r="Q69" s="10">
        <f t="shared" ref="Q69:Q132" si="3">C69+D69+E69+F69+G69+H69+I69+J69+K69+L69+M69+N69+O69+P69</f>
        <v>4690.6499999999996</v>
      </c>
      <c r="R69" s="36">
        <v>3669.33</v>
      </c>
      <c r="S69" s="36"/>
      <c r="T69" s="36"/>
      <c r="U69" s="40"/>
      <c r="V69" s="40"/>
      <c r="W69" s="40"/>
      <c r="X69" s="41">
        <f t="shared" ref="X69:X132" si="4">R69+S69+T69+U69+V69+W69</f>
        <v>3669.33</v>
      </c>
      <c r="Y69" s="42">
        <f t="shared" ref="Y69:Y132" si="5">Q69+X69</f>
        <v>8359.98</v>
      </c>
      <c r="Z69" s="1"/>
    </row>
    <row r="70" spans="1:26" x14ac:dyDescent="0.25">
      <c r="A70" s="3">
        <v>67</v>
      </c>
      <c r="B70" s="6" t="s">
        <v>70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4690.6499999999996</v>
      </c>
      <c r="Q70" s="10">
        <f t="shared" si="3"/>
        <v>4690.6499999999996</v>
      </c>
      <c r="R70" s="36">
        <v>3669.33</v>
      </c>
      <c r="S70" s="36"/>
      <c r="T70" s="36"/>
      <c r="U70" s="40"/>
      <c r="V70" s="40"/>
      <c r="W70" s="40"/>
      <c r="X70" s="41">
        <f t="shared" si="4"/>
        <v>3669.33</v>
      </c>
      <c r="Y70" s="42">
        <f t="shared" si="5"/>
        <v>8359.98</v>
      </c>
      <c r="Z70" s="1"/>
    </row>
    <row r="71" spans="1:26" x14ac:dyDescent="0.25">
      <c r="A71" s="3">
        <v>68</v>
      </c>
      <c r="B71" s="6" t="s">
        <v>71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>
        <v>4690.6499999999996</v>
      </c>
      <c r="Q71" s="10">
        <f t="shared" si="3"/>
        <v>4690.6499999999996</v>
      </c>
      <c r="R71" s="36">
        <v>3210.66</v>
      </c>
      <c r="S71" s="36"/>
      <c r="T71" s="36"/>
      <c r="U71" s="40"/>
      <c r="V71" s="40"/>
      <c r="W71" s="40"/>
      <c r="X71" s="41">
        <f t="shared" si="4"/>
        <v>3210.66</v>
      </c>
      <c r="Y71" s="42">
        <f t="shared" si="5"/>
        <v>7901.3099999999995</v>
      </c>
      <c r="Z71" s="1"/>
    </row>
    <row r="72" spans="1:26" x14ac:dyDescent="0.25">
      <c r="A72" s="3">
        <v>69</v>
      </c>
      <c r="B72" s="6" t="s">
        <v>72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4690.6499999999996</v>
      </c>
      <c r="Q72" s="10">
        <f t="shared" si="3"/>
        <v>4690.6499999999996</v>
      </c>
      <c r="R72" s="36">
        <v>3210.66</v>
      </c>
      <c r="S72" s="36"/>
      <c r="T72" s="36"/>
      <c r="U72" s="40"/>
      <c r="V72" s="40"/>
      <c r="W72" s="40"/>
      <c r="X72" s="41">
        <f t="shared" si="4"/>
        <v>3210.66</v>
      </c>
      <c r="Y72" s="42">
        <f t="shared" si="5"/>
        <v>7901.3099999999995</v>
      </c>
      <c r="Z72" s="1"/>
    </row>
    <row r="73" spans="1:26" x14ac:dyDescent="0.25">
      <c r="A73" s="3">
        <v>70</v>
      </c>
      <c r="B73" s="6" t="s">
        <v>73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>
        <v>4690.6499999999996</v>
      </c>
      <c r="Q73" s="10">
        <f t="shared" si="3"/>
        <v>4690.6499999999996</v>
      </c>
      <c r="R73" s="36">
        <v>2935.46</v>
      </c>
      <c r="S73" s="36"/>
      <c r="T73" s="36"/>
      <c r="U73" s="40"/>
      <c r="V73" s="40"/>
      <c r="W73" s="40"/>
      <c r="X73" s="41">
        <f t="shared" si="4"/>
        <v>2935.46</v>
      </c>
      <c r="Y73" s="42">
        <f t="shared" si="5"/>
        <v>7626.11</v>
      </c>
      <c r="Z73" s="1"/>
    </row>
    <row r="74" spans="1:26" x14ac:dyDescent="0.25">
      <c r="A74" s="3">
        <v>71</v>
      </c>
      <c r="B74" s="6" t="s">
        <v>74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>
        <v>4690.6499999999996</v>
      </c>
      <c r="Q74" s="10">
        <f t="shared" si="3"/>
        <v>4690.6499999999996</v>
      </c>
      <c r="R74" s="36">
        <v>3669.33</v>
      </c>
      <c r="S74" s="36"/>
      <c r="T74" s="36"/>
      <c r="U74" s="40"/>
      <c r="V74" s="40"/>
      <c r="W74" s="40"/>
      <c r="X74" s="41">
        <f t="shared" si="4"/>
        <v>3669.33</v>
      </c>
      <c r="Y74" s="42">
        <f t="shared" si="5"/>
        <v>8359.98</v>
      </c>
      <c r="Z74" s="1"/>
    </row>
    <row r="75" spans="1:26" x14ac:dyDescent="0.25">
      <c r="A75" s="3">
        <v>72</v>
      </c>
      <c r="B75" s="6" t="s">
        <v>75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>
        <v>4690.6499999999996</v>
      </c>
      <c r="Q75" s="10">
        <f t="shared" si="3"/>
        <v>4690.6499999999996</v>
      </c>
      <c r="R75" s="36">
        <v>3669.33</v>
      </c>
      <c r="S75" s="36"/>
      <c r="T75" s="36"/>
      <c r="U75" s="40"/>
      <c r="V75" s="40"/>
      <c r="W75" s="40"/>
      <c r="X75" s="41">
        <f t="shared" si="4"/>
        <v>3669.33</v>
      </c>
      <c r="Y75" s="42">
        <f t="shared" si="5"/>
        <v>8359.98</v>
      </c>
      <c r="Z75" s="1"/>
    </row>
    <row r="76" spans="1:26" x14ac:dyDescent="0.25">
      <c r="A76" s="3">
        <v>73</v>
      </c>
      <c r="B76" s="6" t="s">
        <v>76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>
        <v>4690.6499999999996</v>
      </c>
      <c r="Q76" s="10">
        <f t="shared" si="3"/>
        <v>4690.6499999999996</v>
      </c>
      <c r="R76" s="36">
        <v>3669.33</v>
      </c>
      <c r="S76" s="36"/>
      <c r="T76" s="36"/>
      <c r="U76" s="40"/>
      <c r="V76" s="40"/>
      <c r="W76" s="40"/>
      <c r="X76" s="41">
        <f t="shared" si="4"/>
        <v>3669.33</v>
      </c>
      <c r="Y76" s="42">
        <f t="shared" si="5"/>
        <v>8359.98</v>
      </c>
      <c r="Z76" s="1"/>
    </row>
    <row r="77" spans="1:26" x14ac:dyDescent="0.25">
      <c r="A77" s="3">
        <v>74</v>
      </c>
      <c r="B77" s="6" t="s">
        <v>77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4690.6499999999996</v>
      </c>
      <c r="Q77" s="10">
        <f t="shared" si="3"/>
        <v>4690.6499999999996</v>
      </c>
      <c r="R77" s="36"/>
      <c r="S77" s="36"/>
      <c r="T77" s="36"/>
      <c r="U77" s="40"/>
      <c r="V77" s="40"/>
      <c r="W77" s="40"/>
      <c r="X77" s="41">
        <f t="shared" si="4"/>
        <v>0</v>
      </c>
      <c r="Y77" s="42">
        <f t="shared" si="5"/>
        <v>4690.6499999999996</v>
      </c>
      <c r="Z77" s="1"/>
    </row>
    <row r="78" spans="1:26" x14ac:dyDescent="0.25">
      <c r="A78" s="3">
        <v>75</v>
      </c>
      <c r="B78" s="6" t="s">
        <v>78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>
        <v>4690.6499999999996</v>
      </c>
      <c r="Q78" s="10">
        <f t="shared" si="3"/>
        <v>4690.6499999999996</v>
      </c>
      <c r="R78" s="36"/>
      <c r="S78" s="36"/>
      <c r="T78" s="36"/>
      <c r="U78" s="40">
        <v>26399.48</v>
      </c>
      <c r="V78" s="40"/>
      <c r="W78" s="40"/>
      <c r="X78" s="41">
        <f t="shared" si="4"/>
        <v>26399.48</v>
      </c>
      <c r="Y78" s="42">
        <f t="shared" si="5"/>
        <v>31090.129999999997</v>
      </c>
      <c r="Z78" s="1"/>
    </row>
    <row r="79" spans="1:26" x14ac:dyDescent="0.25">
      <c r="A79" s="3">
        <v>76</v>
      </c>
      <c r="B79" s="6" t="s">
        <v>79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>
        <v>4690.6499999999996</v>
      </c>
      <c r="Q79" s="10">
        <f t="shared" si="3"/>
        <v>4690.6499999999996</v>
      </c>
      <c r="R79" s="36"/>
      <c r="S79" s="36"/>
      <c r="T79" s="36"/>
      <c r="U79" s="40">
        <v>16566.400000000001</v>
      </c>
      <c r="V79" s="40">
        <v>2947.92</v>
      </c>
      <c r="W79" s="40"/>
      <c r="X79" s="41">
        <f t="shared" si="4"/>
        <v>19514.32</v>
      </c>
      <c r="Y79" s="42">
        <f t="shared" si="5"/>
        <v>24204.97</v>
      </c>
      <c r="Z79" s="1"/>
    </row>
    <row r="80" spans="1:26" x14ac:dyDescent="0.25">
      <c r="A80" s="3">
        <v>77</v>
      </c>
      <c r="B80" s="6" t="s">
        <v>80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>
        <v>4690.6499999999996</v>
      </c>
      <c r="Q80" s="10">
        <f t="shared" si="3"/>
        <v>4690.6499999999996</v>
      </c>
      <c r="R80" s="36"/>
      <c r="S80" s="36"/>
      <c r="T80" s="36"/>
      <c r="U80" s="40">
        <v>26399.48</v>
      </c>
      <c r="V80" s="40"/>
      <c r="W80" s="40"/>
      <c r="X80" s="41">
        <f t="shared" si="4"/>
        <v>26399.48</v>
      </c>
      <c r="Y80" s="42">
        <f t="shared" si="5"/>
        <v>31090.129999999997</v>
      </c>
      <c r="Z80" s="1"/>
    </row>
    <row r="81" spans="1:26" x14ac:dyDescent="0.25">
      <c r="A81" s="3">
        <v>78</v>
      </c>
      <c r="B81" s="6" t="s">
        <v>81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v>4690.6499999999996</v>
      </c>
      <c r="Q81" s="10">
        <f t="shared" si="3"/>
        <v>4690.6499999999996</v>
      </c>
      <c r="R81" s="36"/>
      <c r="S81" s="36"/>
      <c r="T81" s="36"/>
      <c r="U81" s="40">
        <v>14345.9</v>
      </c>
      <c r="V81" s="40"/>
      <c r="W81" s="40"/>
      <c r="X81" s="41">
        <f t="shared" si="4"/>
        <v>14345.9</v>
      </c>
      <c r="Y81" s="42">
        <f t="shared" si="5"/>
        <v>19036.55</v>
      </c>
      <c r="Z81" s="1"/>
    </row>
    <row r="82" spans="1:26" x14ac:dyDescent="0.25">
      <c r="A82" s="3">
        <v>79</v>
      </c>
      <c r="B82" s="6" t="s">
        <v>82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>
        <v>4690.6499999999996</v>
      </c>
      <c r="Q82" s="10">
        <f t="shared" si="3"/>
        <v>4690.6499999999996</v>
      </c>
      <c r="R82" s="36"/>
      <c r="S82" s="36"/>
      <c r="T82" s="36"/>
      <c r="U82" s="40">
        <v>55230.239999999998</v>
      </c>
      <c r="V82" s="40"/>
      <c r="W82" s="40"/>
      <c r="X82" s="41">
        <f t="shared" si="4"/>
        <v>55230.239999999998</v>
      </c>
      <c r="Y82" s="42">
        <f t="shared" si="5"/>
        <v>59920.89</v>
      </c>
      <c r="Z82" s="1"/>
    </row>
    <row r="83" spans="1:26" x14ac:dyDescent="0.25">
      <c r="A83" s="3">
        <v>80</v>
      </c>
      <c r="B83" s="6" t="s">
        <v>83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>
        <v>4690.6499999999996</v>
      </c>
      <c r="Q83" s="10">
        <f t="shared" si="3"/>
        <v>4690.6499999999996</v>
      </c>
      <c r="R83" s="36"/>
      <c r="S83" s="36"/>
      <c r="T83" s="36"/>
      <c r="U83" s="40">
        <v>27615.119999999999</v>
      </c>
      <c r="V83" s="40"/>
      <c r="W83" s="40"/>
      <c r="X83" s="41">
        <f t="shared" si="4"/>
        <v>27615.119999999999</v>
      </c>
      <c r="Y83" s="42">
        <f t="shared" si="5"/>
        <v>32305.769999999997</v>
      </c>
      <c r="Z83" s="1"/>
    </row>
    <row r="84" spans="1:26" x14ac:dyDescent="0.25">
      <c r="A84" s="3">
        <v>81</v>
      </c>
      <c r="B84" s="6" t="s">
        <v>84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>
        <v>4690.6499999999996</v>
      </c>
      <c r="Q84" s="10">
        <f t="shared" si="3"/>
        <v>4690.6499999999996</v>
      </c>
      <c r="R84" s="36"/>
      <c r="S84" s="36"/>
      <c r="T84" s="36"/>
      <c r="U84" s="40">
        <v>55230.239999999998</v>
      </c>
      <c r="V84" s="40"/>
      <c r="W84" s="40"/>
      <c r="X84" s="41">
        <f t="shared" si="4"/>
        <v>55230.239999999998</v>
      </c>
      <c r="Y84" s="42">
        <f t="shared" si="5"/>
        <v>59920.89</v>
      </c>
      <c r="Z84" s="1"/>
    </row>
    <row r="85" spans="1:26" x14ac:dyDescent="0.25">
      <c r="A85" s="3">
        <v>82</v>
      </c>
      <c r="B85" s="6" t="s">
        <v>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>
        <v>4690.6499999999996</v>
      </c>
      <c r="Q85" s="10">
        <f t="shared" si="3"/>
        <v>4690.6499999999996</v>
      </c>
      <c r="R85" s="36"/>
      <c r="S85" s="36"/>
      <c r="T85" s="36"/>
      <c r="U85" s="40">
        <v>40652.400000000001</v>
      </c>
      <c r="V85" s="40"/>
      <c r="W85" s="40"/>
      <c r="X85" s="41">
        <f t="shared" si="4"/>
        <v>40652.400000000001</v>
      </c>
      <c r="Y85" s="42">
        <f t="shared" si="5"/>
        <v>45343.05</v>
      </c>
      <c r="Z85" s="1"/>
    </row>
    <row r="86" spans="1:26" x14ac:dyDescent="0.25">
      <c r="A86" s="3">
        <v>83</v>
      </c>
      <c r="B86" s="6" t="s">
        <v>86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>
        <v>4690.6499999999996</v>
      </c>
      <c r="Q86" s="10">
        <f t="shared" si="3"/>
        <v>4690.6499999999996</v>
      </c>
      <c r="R86" s="36"/>
      <c r="S86" s="36"/>
      <c r="T86" s="36"/>
      <c r="U86" s="40">
        <v>26399.48</v>
      </c>
      <c r="V86" s="40"/>
      <c r="W86" s="40"/>
      <c r="X86" s="41">
        <f t="shared" si="4"/>
        <v>26399.48</v>
      </c>
      <c r="Y86" s="42">
        <f t="shared" si="5"/>
        <v>31090.129999999997</v>
      </c>
      <c r="Z86" s="1"/>
    </row>
    <row r="87" spans="1:26" x14ac:dyDescent="0.25">
      <c r="A87" s="3">
        <v>84</v>
      </c>
      <c r="B87" s="6" t="s">
        <v>87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>
        <v>4690.6499999999996</v>
      </c>
      <c r="Q87" s="10">
        <f t="shared" si="3"/>
        <v>4690.6499999999996</v>
      </c>
      <c r="R87" s="36"/>
      <c r="S87" s="36"/>
      <c r="T87" s="36"/>
      <c r="U87" s="40">
        <v>26399.48</v>
      </c>
      <c r="V87" s="40"/>
      <c r="W87" s="40"/>
      <c r="X87" s="41">
        <f t="shared" si="4"/>
        <v>26399.48</v>
      </c>
      <c r="Y87" s="42">
        <f t="shared" si="5"/>
        <v>31090.129999999997</v>
      </c>
      <c r="Z87" s="1"/>
    </row>
    <row r="88" spans="1:26" x14ac:dyDescent="0.25">
      <c r="A88" s="3">
        <v>85</v>
      </c>
      <c r="B88" s="6" t="s">
        <v>88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>
        <v>4690.6499999999996</v>
      </c>
      <c r="Q88" s="10">
        <f t="shared" si="3"/>
        <v>4690.6499999999996</v>
      </c>
      <c r="R88" s="36"/>
      <c r="S88" s="36"/>
      <c r="T88" s="36"/>
      <c r="U88" s="40">
        <v>14345.9</v>
      </c>
      <c r="V88" s="40"/>
      <c r="W88" s="40"/>
      <c r="X88" s="41">
        <f t="shared" si="4"/>
        <v>14345.9</v>
      </c>
      <c r="Y88" s="42">
        <f t="shared" si="5"/>
        <v>19036.55</v>
      </c>
      <c r="Z88" s="1"/>
    </row>
    <row r="89" spans="1:26" x14ac:dyDescent="0.25">
      <c r="A89" s="3">
        <v>86</v>
      </c>
      <c r="B89" s="6" t="s">
        <v>89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>
        <v>4690.6499999999996</v>
      </c>
      <c r="Q89" s="10">
        <f t="shared" si="3"/>
        <v>4690.6499999999996</v>
      </c>
      <c r="R89" s="36"/>
      <c r="S89" s="36"/>
      <c r="T89" s="36"/>
      <c r="U89" s="40">
        <v>17017.080000000002</v>
      </c>
      <c r="V89" s="40"/>
      <c r="W89" s="40"/>
      <c r="X89" s="41">
        <f t="shared" si="4"/>
        <v>17017.080000000002</v>
      </c>
      <c r="Y89" s="42">
        <f t="shared" si="5"/>
        <v>21707.730000000003</v>
      </c>
      <c r="Z89" s="1"/>
    </row>
    <row r="90" spans="1:26" x14ac:dyDescent="0.25">
      <c r="A90" s="3">
        <v>87</v>
      </c>
      <c r="B90" s="6" t="s">
        <v>90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>
        <v>4690.6499999999996</v>
      </c>
      <c r="Q90" s="10">
        <f t="shared" si="3"/>
        <v>4690.6499999999996</v>
      </c>
      <c r="R90" s="36"/>
      <c r="S90" s="36"/>
      <c r="T90" s="36"/>
      <c r="U90" s="40">
        <v>27615.119999999999</v>
      </c>
      <c r="V90" s="40">
        <v>12777.92</v>
      </c>
      <c r="W90" s="40"/>
      <c r="X90" s="41">
        <f t="shared" si="4"/>
        <v>40393.040000000001</v>
      </c>
      <c r="Y90" s="42">
        <f t="shared" si="5"/>
        <v>45083.69</v>
      </c>
      <c r="Z90" s="1"/>
    </row>
    <row r="91" spans="1:26" x14ac:dyDescent="0.25">
      <c r="A91" s="3">
        <v>88</v>
      </c>
      <c r="B91" s="6" t="s">
        <v>91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>
        <v>4690.6499999999996</v>
      </c>
      <c r="Q91" s="10">
        <f t="shared" si="3"/>
        <v>4690.6499999999996</v>
      </c>
      <c r="R91" s="36"/>
      <c r="S91" s="36"/>
      <c r="T91" s="36"/>
      <c r="U91" s="40">
        <v>11444.99</v>
      </c>
      <c r="V91" s="40">
        <v>5895.84</v>
      </c>
      <c r="W91" s="40"/>
      <c r="X91" s="41">
        <f t="shared" si="4"/>
        <v>17340.830000000002</v>
      </c>
      <c r="Y91" s="42">
        <f t="shared" si="5"/>
        <v>22031.480000000003</v>
      </c>
      <c r="Z91" s="1"/>
    </row>
    <row r="92" spans="1:26" x14ac:dyDescent="0.25">
      <c r="A92" s="3">
        <v>89</v>
      </c>
      <c r="B92" s="6" t="s">
        <v>92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>
        <v>4690.6499999999996</v>
      </c>
      <c r="Q92" s="10">
        <f t="shared" si="3"/>
        <v>4690.6499999999996</v>
      </c>
      <c r="R92" s="36"/>
      <c r="S92" s="36"/>
      <c r="T92" s="36"/>
      <c r="U92" s="40">
        <v>144384.60999999999</v>
      </c>
      <c r="V92" s="53">
        <v>7621.74</v>
      </c>
      <c r="W92" s="40"/>
      <c r="X92" s="41">
        <f t="shared" si="4"/>
        <v>152006.34999999998</v>
      </c>
      <c r="Y92" s="42">
        <f t="shared" si="5"/>
        <v>156696.99999999997</v>
      </c>
      <c r="Z92" s="1"/>
    </row>
    <row r="93" spans="1:26" x14ac:dyDescent="0.25">
      <c r="A93" s="3">
        <v>90</v>
      </c>
      <c r="B93" s="6" t="s">
        <v>93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>
        <v>4690.6499999999996</v>
      </c>
      <c r="Q93" s="10">
        <f t="shared" si="3"/>
        <v>4690.6499999999996</v>
      </c>
      <c r="R93" s="36"/>
      <c r="S93" s="36"/>
      <c r="T93" s="36"/>
      <c r="U93" s="40"/>
      <c r="V93" s="40"/>
      <c r="W93" s="40"/>
      <c r="X93" s="41">
        <f t="shared" si="4"/>
        <v>0</v>
      </c>
      <c r="Y93" s="42">
        <f t="shared" si="5"/>
        <v>4690.6499999999996</v>
      </c>
      <c r="Z93" s="1"/>
    </row>
    <row r="94" spans="1:26" x14ac:dyDescent="0.25">
      <c r="A94" s="3">
        <v>91</v>
      </c>
      <c r="B94" s="6" t="s">
        <v>94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>
        <v>4690.6499999999996</v>
      </c>
      <c r="Q94" s="10">
        <f t="shared" si="3"/>
        <v>4690.6499999999996</v>
      </c>
      <c r="R94" s="36"/>
      <c r="S94" s="36"/>
      <c r="T94" s="36"/>
      <c r="U94" s="40"/>
      <c r="V94" s="40"/>
      <c r="W94" s="40"/>
      <c r="X94" s="41">
        <f t="shared" si="4"/>
        <v>0</v>
      </c>
      <c r="Y94" s="42">
        <f t="shared" si="5"/>
        <v>4690.6499999999996</v>
      </c>
      <c r="Z94" s="1"/>
    </row>
    <row r="95" spans="1:26" x14ac:dyDescent="0.25">
      <c r="A95" s="3">
        <v>92</v>
      </c>
      <c r="B95" s="6" t="s">
        <v>95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>
        <v>4690.6499999999996</v>
      </c>
      <c r="Q95" s="10">
        <f t="shared" si="3"/>
        <v>4690.6499999999996</v>
      </c>
      <c r="R95" s="36"/>
      <c r="S95" s="36"/>
      <c r="T95" s="36"/>
      <c r="U95" s="40"/>
      <c r="V95" s="40"/>
      <c r="W95" s="40"/>
      <c r="X95" s="41">
        <f t="shared" si="4"/>
        <v>0</v>
      </c>
      <c r="Y95" s="42">
        <f t="shared" si="5"/>
        <v>4690.6499999999996</v>
      </c>
      <c r="Z95" s="1"/>
    </row>
    <row r="96" spans="1:26" x14ac:dyDescent="0.25">
      <c r="A96" s="3">
        <v>93</v>
      </c>
      <c r="B96" s="6" t="s">
        <v>96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>
        <v>4690.6499999999996</v>
      </c>
      <c r="Q96" s="10">
        <f t="shared" si="3"/>
        <v>4690.6499999999996</v>
      </c>
      <c r="R96" s="36"/>
      <c r="S96" s="36"/>
      <c r="T96" s="36"/>
      <c r="U96" s="40"/>
      <c r="V96" s="40"/>
      <c r="W96" s="40"/>
      <c r="X96" s="41">
        <f t="shared" si="4"/>
        <v>0</v>
      </c>
      <c r="Y96" s="42">
        <f t="shared" si="5"/>
        <v>4690.6499999999996</v>
      </c>
      <c r="Z96" s="1"/>
    </row>
    <row r="97" spans="1:26" x14ac:dyDescent="0.25">
      <c r="A97" s="3">
        <v>94</v>
      </c>
      <c r="B97" s="6" t="s">
        <v>97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>
        <v>4690.6499999999996</v>
      </c>
      <c r="Q97" s="10">
        <f t="shared" si="3"/>
        <v>4690.6499999999996</v>
      </c>
      <c r="R97" s="36"/>
      <c r="S97" s="36"/>
      <c r="T97" s="36"/>
      <c r="U97" s="40"/>
      <c r="V97" s="40"/>
      <c r="W97" s="40"/>
      <c r="X97" s="41">
        <f t="shared" si="4"/>
        <v>0</v>
      </c>
      <c r="Y97" s="42">
        <f t="shared" si="5"/>
        <v>4690.6499999999996</v>
      </c>
      <c r="Z97" s="1"/>
    </row>
    <row r="98" spans="1:26" x14ac:dyDescent="0.25">
      <c r="A98" s="3">
        <v>95</v>
      </c>
      <c r="B98" s="6" t="s">
        <v>98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>
        <v>4690.6499999999996</v>
      </c>
      <c r="Q98" s="10">
        <f t="shared" si="3"/>
        <v>4690.6499999999996</v>
      </c>
      <c r="R98" s="36"/>
      <c r="S98" s="36"/>
      <c r="T98" s="36"/>
      <c r="U98" s="40"/>
      <c r="V98" s="40"/>
      <c r="W98" s="40"/>
      <c r="X98" s="41">
        <f t="shared" si="4"/>
        <v>0</v>
      </c>
      <c r="Y98" s="42">
        <f t="shared" si="5"/>
        <v>4690.6499999999996</v>
      </c>
      <c r="Z98" s="1"/>
    </row>
    <row r="99" spans="1:26" x14ac:dyDescent="0.25">
      <c r="A99" s="3">
        <v>96</v>
      </c>
      <c r="B99" s="6" t="s">
        <v>99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v>4690.6499999999996</v>
      </c>
      <c r="Q99" s="10">
        <f t="shared" si="3"/>
        <v>4690.6499999999996</v>
      </c>
      <c r="R99" s="36"/>
      <c r="S99" s="36"/>
      <c r="T99" s="36"/>
      <c r="U99" s="40"/>
      <c r="V99" s="40"/>
      <c r="W99" s="40"/>
      <c r="X99" s="41">
        <f t="shared" si="4"/>
        <v>0</v>
      </c>
      <c r="Y99" s="42">
        <f t="shared" si="5"/>
        <v>4690.6499999999996</v>
      </c>
      <c r="Z99" s="1"/>
    </row>
    <row r="100" spans="1:26" x14ac:dyDescent="0.25">
      <c r="A100" s="3">
        <v>97</v>
      </c>
      <c r="B100" s="6" t="s">
        <v>100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>
        <v>4690.6499999999996</v>
      </c>
      <c r="Q100" s="10">
        <f t="shared" si="3"/>
        <v>4690.6499999999996</v>
      </c>
      <c r="R100" s="36"/>
      <c r="S100" s="36"/>
      <c r="T100" s="36"/>
      <c r="U100" s="40"/>
      <c r="V100" s="40"/>
      <c r="W100" s="40"/>
      <c r="X100" s="41">
        <f t="shared" si="4"/>
        <v>0</v>
      </c>
      <c r="Y100" s="42">
        <f t="shared" si="5"/>
        <v>4690.6499999999996</v>
      </c>
      <c r="Z100" s="1"/>
    </row>
    <row r="101" spans="1:26" x14ac:dyDescent="0.25">
      <c r="A101" s="3">
        <v>98</v>
      </c>
      <c r="B101" s="6" t="s">
        <v>101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v>4690.6499999999996</v>
      </c>
      <c r="Q101" s="10">
        <f t="shared" si="3"/>
        <v>4690.6499999999996</v>
      </c>
      <c r="R101" s="36"/>
      <c r="S101" s="36"/>
      <c r="T101" s="36"/>
      <c r="U101" s="40"/>
      <c r="V101" s="40"/>
      <c r="W101" s="40"/>
      <c r="X101" s="41">
        <f t="shared" si="4"/>
        <v>0</v>
      </c>
      <c r="Y101" s="42">
        <f t="shared" si="5"/>
        <v>4690.6499999999996</v>
      </c>
      <c r="Z101" s="1"/>
    </row>
    <row r="102" spans="1:26" x14ac:dyDescent="0.25">
      <c r="A102" s="3">
        <v>99</v>
      </c>
      <c r="B102" s="6" t="s">
        <v>102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>
        <v>4690.6499999999996</v>
      </c>
      <c r="Q102" s="10">
        <f t="shared" si="3"/>
        <v>4690.6499999999996</v>
      </c>
      <c r="R102" s="36"/>
      <c r="S102" s="36"/>
      <c r="T102" s="36"/>
      <c r="U102" s="40"/>
      <c r="V102" s="40"/>
      <c r="W102" s="40"/>
      <c r="X102" s="41">
        <f t="shared" si="4"/>
        <v>0</v>
      </c>
      <c r="Y102" s="42">
        <f t="shared" si="5"/>
        <v>4690.6499999999996</v>
      </c>
      <c r="Z102" s="1"/>
    </row>
    <row r="103" spans="1:26" x14ac:dyDescent="0.25">
      <c r="A103" s="3">
        <v>100</v>
      </c>
      <c r="B103" s="6" t="s">
        <v>103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>
        <v>4690.6499999999996</v>
      </c>
      <c r="Q103" s="10">
        <f t="shared" si="3"/>
        <v>4690.6499999999996</v>
      </c>
      <c r="R103" s="36"/>
      <c r="S103" s="36"/>
      <c r="T103" s="36"/>
      <c r="U103" s="40"/>
      <c r="V103" s="40"/>
      <c r="W103" s="40"/>
      <c r="X103" s="41">
        <f t="shared" si="4"/>
        <v>0</v>
      </c>
      <c r="Y103" s="42">
        <f t="shared" si="5"/>
        <v>4690.6499999999996</v>
      </c>
      <c r="Z103" s="1"/>
    </row>
    <row r="104" spans="1:26" x14ac:dyDescent="0.25">
      <c r="A104" s="3">
        <v>101</v>
      </c>
      <c r="B104" s="6" t="s">
        <v>104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>
        <v>4690.6499999999996</v>
      </c>
      <c r="Q104" s="10">
        <f t="shared" si="3"/>
        <v>4690.6499999999996</v>
      </c>
      <c r="R104" s="36"/>
      <c r="S104" s="36"/>
      <c r="T104" s="36"/>
      <c r="U104" s="40"/>
      <c r="V104" s="40"/>
      <c r="W104" s="40"/>
      <c r="X104" s="41">
        <f t="shared" si="4"/>
        <v>0</v>
      </c>
      <c r="Y104" s="42">
        <f t="shared" si="5"/>
        <v>4690.6499999999996</v>
      </c>
      <c r="Z104" s="1"/>
    </row>
    <row r="105" spans="1:26" x14ac:dyDescent="0.25">
      <c r="A105" s="3">
        <v>102</v>
      </c>
      <c r="B105" s="6" t="s">
        <v>105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>
        <v>4690.6499999999996</v>
      </c>
      <c r="Q105" s="10">
        <f t="shared" si="3"/>
        <v>4690.6499999999996</v>
      </c>
      <c r="R105" s="36"/>
      <c r="S105" s="36"/>
      <c r="T105" s="36"/>
      <c r="U105" s="40"/>
      <c r="V105" s="40"/>
      <c r="W105" s="40"/>
      <c r="X105" s="41">
        <f t="shared" si="4"/>
        <v>0</v>
      </c>
      <c r="Y105" s="42">
        <f t="shared" si="5"/>
        <v>4690.6499999999996</v>
      </c>
      <c r="Z105" s="1"/>
    </row>
    <row r="106" spans="1:26" ht="15" customHeight="1" x14ac:dyDescent="0.25">
      <c r="A106" s="3">
        <v>103</v>
      </c>
      <c r="B106" s="6" t="s">
        <v>106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>
        <v>4690.6499999999996</v>
      </c>
      <c r="Q106" s="10">
        <f t="shared" si="3"/>
        <v>4690.6499999999996</v>
      </c>
      <c r="R106" s="36"/>
      <c r="S106" s="36">
        <v>15350</v>
      </c>
      <c r="T106" s="36"/>
      <c r="U106" s="40"/>
      <c r="V106" s="40"/>
      <c r="W106" s="40"/>
      <c r="X106" s="41">
        <f t="shared" si="4"/>
        <v>15350</v>
      </c>
      <c r="Y106" s="42">
        <f t="shared" si="5"/>
        <v>20040.650000000001</v>
      </c>
      <c r="Z106" s="1"/>
    </row>
    <row r="107" spans="1:26" x14ac:dyDescent="0.25">
      <c r="A107" s="3">
        <v>104</v>
      </c>
      <c r="B107" s="6" t="s">
        <v>107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4690.6499999999996</v>
      </c>
      <c r="Q107" s="10">
        <f t="shared" si="3"/>
        <v>4690.6499999999996</v>
      </c>
      <c r="R107" s="36"/>
      <c r="S107" s="36"/>
      <c r="T107" s="36"/>
      <c r="U107" s="40"/>
      <c r="V107" s="40"/>
      <c r="W107" s="40"/>
      <c r="X107" s="41">
        <f t="shared" si="4"/>
        <v>0</v>
      </c>
      <c r="Y107" s="42">
        <f t="shared" si="5"/>
        <v>4690.6499999999996</v>
      </c>
      <c r="Z107" s="1"/>
    </row>
    <row r="108" spans="1:26" x14ac:dyDescent="0.25">
      <c r="A108" s="3">
        <v>105</v>
      </c>
      <c r="B108" s="6" t="s">
        <v>108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>
        <v>4690.6499999999996</v>
      </c>
      <c r="Q108" s="10">
        <f t="shared" si="3"/>
        <v>4690.6499999999996</v>
      </c>
      <c r="R108" s="36"/>
      <c r="S108" s="36"/>
      <c r="T108" s="36"/>
      <c r="U108" s="40"/>
      <c r="V108" s="40"/>
      <c r="W108" s="40"/>
      <c r="X108" s="41">
        <f t="shared" si="4"/>
        <v>0</v>
      </c>
      <c r="Y108" s="42">
        <f t="shared" si="5"/>
        <v>4690.6499999999996</v>
      </c>
      <c r="Z108" s="1"/>
    </row>
    <row r="109" spans="1:26" x14ac:dyDescent="0.25">
      <c r="A109" s="3">
        <v>106</v>
      </c>
      <c r="B109" s="6" t="s">
        <v>109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>
        <v>4690.6499999999996</v>
      </c>
      <c r="Q109" s="10">
        <f t="shared" si="3"/>
        <v>4690.6499999999996</v>
      </c>
      <c r="R109" s="36"/>
      <c r="S109" s="36"/>
      <c r="T109" s="36"/>
      <c r="U109" s="40"/>
      <c r="V109" s="40"/>
      <c r="W109" s="40"/>
      <c r="X109" s="41">
        <f t="shared" si="4"/>
        <v>0</v>
      </c>
      <c r="Y109" s="42">
        <f t="shared" si="5"/>
        <v>4690.6499999999996</v>
      </c>
      <c r="Z109" s="1" t="s">
        <v>222</v>
      </c>
    </row>
    <row r="110" spans="1:26" x14ac:dyDescent="0.25">
      <c r="A110" s="3">
        <v>107</v>
      </c>
      <c r="B110" s="6" t="s">
        <v>110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>
        <v>4690.6499999999996</v>
      </c>
      <c r="Q110" s="10">
        <f t="shared" si="3"/>
        <v>4690.6499999999996</v>
      </c>
      <c r="R110" s="36"/>
      <c r="S110" s="36"/>
      <c r="T110" s="36"/>
      <c r="U110" s="40"/>
      <c r="V110" s="40"/>
      <c r="W110" s="40"/>
      <c r="X110" s="41">
        <f t="shared" si="4"/>
        <v>0</v>
      </c>
      <c r="Y110" s="42">
        <f t="shared" si="5"/>
        <v>4690.6499999999996</v>
      </c>
      <c r="Z110" s="1"/>
    </row>
    <row r="111" spans="1:26" x14ac:dyDescent="0.25">
      <c r="A111" s="3">
        <v>108</v>
      </c>
      <c r="B111" s="6" t="s">
        <v>111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>
        <v>4690.6499999999996</v>
      </c>
      <c r="Q111" s="10">
        <f t="shared" si="3"/>
        <v>4690.6499999999996</v>
      </c>
      <c r="R111" s="36"/>
      <c r="S111" s="36"/>
      <c r="T111" s="36"/>
      <c r="U111" s="40"/>
      <c r="V111" s="40"/>
      <c r="W111" s="40"/>
      <c r="X111" s="41">
        <f t="shared" si="4"/>
        <v>0</v>
      </c>
      <c r="Y111" s="42">
        <f t="shared" si="5"/>
        <v>4690.6499999999996</v>
      </c>
      <c r="Z111" s="1"/>
    </row>
    <row r="112" spans="1:26" x14ac:dyDescent="0.25">
      <c r="A112" s="3">
        <v>109</v>
      </c>
      <c r="B112" s="6" t="s">
        <v>112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>
        <v>4690.6499999999996</v>
      </c>
      <c r="Q112" s="10">
        <f t="shared" si="3"/>
        <v>4690.6499999999996</v>
      </c>
      <c r="R112" s="36"/>
      <c r="S112" s="36"/>
      <c r="T112" s="36"/>
      <c r="U112" s="40"/>
      <c r="V112" s="40"/>
      <c r="W112" s="40"/>
      <c r="X112" s="41">
        <f t="shared" si="4"/>
        <v>0</v>
      </c>
      <c r="Y112" s="42">
        <f t="shared" si="5"/>
        <v>4690.6499999999996</v>
      </c>
      <c r="Z112" s="1"/>
    </row>
    <row r="113" spans="1:26" x14ac:dyDescent="0.25">
      <c r="A113" s="3">
        <v>110</v>
      </c>
      <c r="B113" s="6" t="s">
        <v>113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v>4690.6499999999996</v>
      </c>
      <c r="Q113" s="10">
        <f t="shared" si="3"/>
        <v>4690.6499999999996</v>
      </c>
      <c r="R113" s="36"/>
      <c r="S113" s="36">
        <v>15350</v>
      </c>
      <c r="T113" s="36"/>
      <c r="U113" s="40"/>
      <c r="V113" s="40"/>
      <c r="W113" s="40"/>
      <c r="X113" s="41">
        <f t="shared" si="4"/>
        <v>15350</v>
      </c>
      <c r="Y113" s="42">
        <f t="shared" si="5"/>
        <v>20040.650000000001</v>
      </c>
      <c r="Z113" s="1"/>
    </row>
    <row r="114" spans="1:26" x14ac:dyDescent="0.25">
      <c r="A114" s="3">
        <v>111</v>
      </c>
      <c r="B114" s="6" t="s">
        <v>114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>
        <v>4690.6499999999996</v>
      </c>
      <c r="Q114" s="10">
        <f t="shared" si="3"/>
        <v>4690.6499999999996</v>
      </c>
      <c r="R114" s="36"/>
      <c r="S114" s="36"/>
      <c r="T114" s="36"/>
      <c r="U114" s="40">
        <v>46785.86</v>
      </c>
      <c r="V114" s="40"/>
      <c r="W114" s="40"/>
      <c r="X114" s="41">
        <f t="shared" si="4"/>
        <v>46785.86</v>
      </c>
      <c r="Y114" s="42">
        <f t="shared" si="5"/>
        <v>51476.51</v>
      </c>
      <c r="Z114" s="1"/>
    </row>
    <row r="115" spans="1:26" x14ac:dyDescent="0.25">
      <c r="A115" s="3">
        <v>112</v>
      </c>
      <c r="B115" s="6" t="s">
        <v>115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>
        <v>4690.6499999999996</v>
      </c>
      <c r="Q115" s="10">
        <f t="shared" si="3"/>
        <v>4690.6499999999996</v>
      </c>
      <c r="R115" s="36"/>
      <c r="S115" s="36"/>
      <c r="T115" s="36"/>
      <c r="U115" s="40"/>
      <c r="V115" s="40"/>
      <c r="W115" s="40"/>
      <c r="X115" s="41">
        <f t="shared" si="4"/>
        <v>0</v>
      </c>
      <c r="Y115" s="42">
        <f t="shared" si="5"/>
        <v>4690.6499999999996</v>
      </c>
      <c r="Z115" s="1"/>
    </row>
    <row r="116" spans="1:26" x14ac:dyDescent="0.25">
      <c r="A116" s="3">
        <v>113</v>
      </c>
      <c r="B116" s="6" t="s">
        <v>116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>
        <v>4690.6499999999996</v>
      </c>
      <c r="Q116" s="10">
        <f t="shared" si="3"/>
        <v>4690.6499999999996</v>
      </c>
      <c r="R116" s="36"/>
      <c r="S116" s="36"/>
      <c r="T116" s="36"/>
      <c r="U116" s="40"/>
      <c r="V116" s="40"/>
      <c r="W116" s="40"/>
      <c r="X116" s="41">
        <f t="shared" si="4"/>
        <v>0</v>
      </c>
      <c r="Y116" s="42">
        <f t="shared" si="5"/>
        <v>4690.6499999999996</v>
      </c>
      <c r="Z116" s="1"/>
    </row>
    <row r="117" spans="1:26" x14ac:dyDescent="0.25">
      <c r="A117" s="3">
        <v>114</v>
      </c>
      <c r="B117" s="6" t="s">
        <v>117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>
        <v>4690.6499999999996</v>
      </c>
      <c r="Q117" s="10">
        <f t="shared" si="3"/>
        <v>4690.6499999999996</v>
      </c>
      <c r="R117" s="36"/>
      <c r="S117" s="36"/>
      <c r="T117" s="36"/>
      <c r="U117" s="40"/>
      <c r="V117" s="40"/>
      <c r="W117" s="40"/>
      <c r="X117" s="41">
        <f t="shared" si="4"/>
        <v>0</v>
      </c>
      <c r="Y117" s="42">
        <f t="shared" si="5"/>
        <v>4690.6499999999996</v>
      </c>
      <c r="Z117" s="1"/>
    </row>
    <row r="118" spans="1:26" ht="17.25" customHeight="1" x14ac:dyDescent="0.25">
      <c r="A118" s="3">
        <v>115</v>
      </c>
      <c r="B118" s="6" t="s">
        <v>118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>
        <v>4690.6499999999996</v>
      </c>
      <c r="Q118" s="10">
        <f t="shared" si="3"/>
        <v>4690.6499999999996</v>
      </c>
      <c r="R118" s="36"/>
      <c r="S118" s="36"/>
      <c r="T118" s="36"/>
      <c r="U118" s="40"/>
      <c r="V118" s="40"/>
      <c r="W118" s="40"/>
      <c r="X118" s="41">
        <f t="shared" si="4"/>
        <v>0</v>
      </c>
      <c r="Y118" s="42">
        <f t="shared" si="5"/>
        <v>4690.6499999999996</v>
      </c>
      <c r="Z118" s="1"/>
    </row>
    <row r="119" spans="1:26" x14ac:dyDescent="0.25">
      <c r="A119" s="3">
        <v>116</v>
      </c>
      <c r="B119" s="6" t="s">
        <v>119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>
        <v>4690.6499999999996</v>
      </c>
      <c r="Q119" s="10">
        <f t="shared" si="3"/>
        <v>4690.6499999999996</v>
      </c>
      <c r="R119" s="36"/>
      <c r="S119" s="36"/>
      <c r="T119" s="36"/>
      <c r="U119" s="40"/>
      <c r="V119" s="40"/>
      <c r="W119" s="40"/>
      <c r="X119" s="41">
        <f t="shared" si="4"/>
        <v>0</v>
      </c>
      <c r="Y119" s="42">
        <f t="shared" si="5"/>
        <v>4690.6499999999996</v>
      </c>
      <c r="Z119" s="1"/>
    </row>
    <row r="120" spans="1:26" x14ac:dyDescent="0.25">
      <c r="A120" s="3">
        <v>117</v>
      </c>
      <c r="B120" s="6" t="s">
        <v>120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>
        <v>4690.6499999999996</v>
      </c>
      <c r="Q120" s="10">
        <f t="shared" si="3"/>
        <v>4690.6499999999996</v>
      </c>
      <c r="R120" s="36"/>
      <c r="S120" s="36">
        <v>12681</v>
      </c>
      <c r="T120" s="36"/>
      <c r="U120" s="40"/>
      <c r="V120" s="40"/>
      <c r="W120" s="40"/>
      <c r="X120" s="41">
        <f t="shared" si="4"/>
        <v>12681</v>
      </c>
      <c r="Y120" s="42">
        <f t="shared" si="5"/>
        <v>17371.650000000001</v>
      </c>
      <c r="Z120" s="1"/>
    </row>
    <row r="121" spans="1:26" x14ac:dyDescent="0.25">
      <c r="A121" s="3">
        <v>118</v>
      </c>
      <c r="B121" s="6" t="s">
        <v>121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>
        <v>4690.6499999999996</v>
      </c>
      <c r="Q121" s="10">
        <f t="shared" si="3"/>
        <v>4690.6499999999996</v>
      </c>
      <c r="R121" s="36"/>
      <c r="S121" s="36">
        <v>15341</v>
      </c>
      <c r="T121" s="36"/>
      <c r="U121" s="40"/>
      <c r="V121" s="40"/>
      <c r="W121" s="40"/>
      <c r="X121" s="41">
        <f t="shared" si="4"/>
        <v>15341</v>
      </c>
      <c r="Y121" s="42">
        <f t="shared" si="5"/>
        <v>20031.650000000001</v>
      </c>
      <c r="Z121" s="1"/>
    </row>
    <row r="122" spans="1:26" x14ac:dyDescent="0.25">
      <c r="A122" s="3">
        <v>119</v>
      </c>
      <c r="B122" s="6" t="s">
        <v>122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>
        <v>4690.6499999999996</v>
      </c>
      <c r="Q122" s="10">
        <f t="shared" si="3"/>
        <v>4690.6499999999996</v>
      </c>
      <c r="R122" s="36"/>
      <c r="S122" s="36" t="s">
        <v>298</v>
      </c>
      <c r="T122" s="36"/>
      <c r="U122" s="40"/>
      <c r="V122" s="40"/>
      <c r="W122" s="40"/>
      <c r="X122" s="41">
        <v>0</v>
      </c>
      <c r="Y122" s="42">
        <f t="shared" si="5"/>
        <v>4690.6499999999996</v>
      </c>
      <c r="Z122" s="1"/>
    </row>
    <row r="123" spans="1:26" x14ac:dyDescent="0.25">
      <c r="A123" s="3">
        <v>120</v>
      </c>
      <c r="B123" s="6" t="s">
        <v>123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>
        <v>4690.6499999999996</v>
      </c>
      <c r="Q123" s="10">
        <f t="shared" si="3"/>
        <v>4690.6499999999996</v>
      </c>
      <c r="R123" s="36"/>
      <c r="S123" s="36"/>
      <c r="T123" s="36"/>
      <c r="U123" s="40">
        <v>46785.86</v>
      </c>
      <c r="V123" s="40">
        <v>12777.92</v>
      </c>
      <c r="W123" s="40"/>
      <c r="X123" s="41">
        <f t="shared" si="4"/>
        <v>59563.78</v>
      </c>
      <c r="Y123" s="42">
        <f t="shared" si="5"/>
        <v>64254.43</v>
      </c>
      <c r="Z123" s="1"/>
    </row>
    <row r="124" spans="1:26" x14ac:dyDescent="0.25">
      <c r="A124" s="3">
        <v>121</v>
      </c>
      <c r="B124" s="6" t="s">
        <v>124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>
        <v>4690.6499999999996</v>
      </c>
      <c r="Q124" s="10">
        <f t="shared" si="3"/>
        <v>4690.6499999999996</v>
      </c>
      <c r="R124" s="36"/>
      <c r="S124" s="36"/>
      <c r="T124" s="36"/>
      <c r="U124" s="40"/>
      <c r="V124" s="40"/>
      <c r="W124" s="40"/>
      <c r="X124" s="41">
        <f t="shared" si="4"/>
        <v>0</v>
      </c>
      <c r="Y124" s="42">
        <f t="shared" si="5"/>
        <v>4690.6499999999996</v>
      </c>
      <c r="Z124" s="1" t="s">
        <v>200</v>
      </c>
    </row>
    <row r="125" spans="1:26" x14ac:dyDescent="0.25">
      <c r="A125" s="3">
        <v>122</v>
      </c>
      <c r="B125" s="6" t="s">
        <v>125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>
        <v>4690.6499999999996</v>
      </c>
      <c r="Q125" s="10">
        <f t="shared" si="3"/>
        <v>4690.6499999999996</v>
      </c>
      <c r="R125" s="36"/>
      <c r="S125" s="36"/>
      <c r="T125" s="36"/>
      <c r="U125" s="40"/>
      <c r="V125" s="40"/>
      <c r="W125" s="40"/>
      <c r="X125" s="41">
        <f t="shared" si="4"/>
        <v>0</v>
      </c>
      <c r="Y125" s="42">
        <f t="shared" si="5"/>
        <v>4690.6499999999996</v>
      </c>
      <c r="Z125" s="1"/>
    </row>
    <row r="126" spans="1:26" x14ac:dyDescent="0.25">
      <c r="A126" s="3">
        <v>123</v>
      </c>
      <c r="B126" s="6" t="s">
        <v>126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v>4690.6499999999996</v>
      </c>
      <c r="Q126" s="10">
        <f t="shared" si="3"/>
        <v>4690.6499999999996</v>
      </c>
      <c r="R126" s="36"/>
      <c r="S126" s="36"/>
      <c r="T126" s="36"/>
      <c r="U126" s="40"/>
      <c r="V126" s="40"/>
      <c r="W126" s="40"/>
      <c r="X126" s="41">
        <f t="shared" si="4"/>
        <v>0</v>
      </c>
      <c r="Y126" s="42">
        <f t="shared" si="5"/>
        <v>4690.6499999999996</v>
      </c>
      <c r="Z126" s="1"/>
    </row>
    <row r="127" spans="1:26" x14ac:dyDescent="0.25">
      <c r="A127" s="3">
        <v>124</v>
      </c>
      <c r="B127" s="6" t="s">
        <v>127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>
        <v>52002.6</v>
      </c>
      <c r="O127" s="9"/>
      <c r="P127" s="9">
        <v>4690.6499999999996</v>
      </c>
      <c r="Q127" s="10">
        <f t="shared" si="3"/>
        <v>56693.25</v>
      </c>
      <c r="R127" s="36"/>
      <c r="S127" s="36"/>
      <c r="T127" s="36"/>
      <c r="U127" s="40">
        <v>20711.34</v>
      </c>
      <c r="V127" s="40"/>
      <c r="W127" s="40"/>
      <c r="X127" s="41">
        <f t="shared" si="4"/>
        <v>20711.34</v>
      </c>
      <c r="Y127" s="42">
        <f t="shared" si="5"/>
        <v>77404.59</v>
      </c>
      <c r="Z127" s="1" t="s">
        <v>256</v>
      </c>
    </row>
    <row r="128" spans="1:26" x14ac:dyDescent="0.25">
      <c r="A128" s="3">
        <v>125</v>
      </c>
      <c r="B128" s="6" t="s">
        <v>128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>
        <v>4690.6499999999996</v>
      </c>
      <c r="Q128" s="10">
        <f t="shared" si="3"/>
        <v>4690.6499999999996</v>
      </c>
      <c r="R128" s="36"/>
      <c r="S128" s="36"/>
      <c r="T128" s="36"/>
      <c r="U128" s="40"/>
      <c r="V128" s="40"/>
      <c r="W128" s="40"/>
      <c r="X128" s="41">
        <f t="shared" si="4"/>
        <v>0</v>
      </c>
      <c r="Y128" s="42">
        <f t="shared" si="5"/>
        <v>4690.6499999999996</v>
      </c>
      <c r="Z128" s="1"/>
    </row>
    <row r="129" spans="1:26" x14ac:dyDescent="0.25">
      <c r="A129" s="3">
        <v>126</v>
      </c>
      <c r="B129" s="6" t="s">
        <v>129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>
        <v>4690.6499999999996</v>
      </c>
      <c r="Q129" s="10">
        <f t="shared" si="3"/>
        <v>4690.6499999999996</v>
      </c>
      <c r="R129" s="36"/>
      <c r="S129" s="36"/>
      <c r="T129" s="36"/>
      <c r="U129" s="40"/>
      <c r="V129" s="40"/>
      <c r="W129" s="40"/>
      <c r="X129" s="41">
        <f t="shared" si="4"/>
        <v>0</v>
      </c>
      <c r="Y129" s="42">
        <f t="shared" si="5"/>
        <v>4690.6499999999996</v>
      </c>
      <c r="Z129" s="24">
        <v>1</v>
      </c>
    </row>
    <row r="130" spans="1:26" x14ac:dyDescent="0.25">
      <c r="A130" s="3">
        <v>127</v>
      </c>
      <c r="B130" s="6" t="s">
        <v>130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>
        <v>4690.6499999999996</v>
      </c>
      <c r="Q130" s="10">
        <f t="shared" si="3"/>
        <v>4690.6499999999996</v>
      </c>
      <c r="R130" s="36"/>
      <c r="S130" s="36"/>
      <c r="T130" s="36"/>
      <c r="U130" s="40"/>
      <c r="V130" s="40"/>
      <c r="W130" s="40"/>
      <c r="X130" s="41">
        <f t="shared" si="4"/>
        <v>0</v>
      </c>
      <c r="Y130" s="42">
        <f t="shared" si="5"/>
        <v>4690.6499999999996</v>
      </c>
      <c r="Z130" s="1">
        <v>1</v>
      </c>
    </row>
    <row r="131" spans="1:26" x14ac:dyDescent="0.25">
      <c r="A131" s="3">
        <v>128</v>
      </c>
      <c r="B131" s="6" t="s">
        <v>131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>
        <v>4690.6499999999996</v>
      </c>
      <c r="Q131" s="10">
        <f t="shared" si="3"/>
        <v>4690.6499999999996</v>
      </c>
      <c r="R131" s="36">
        <v>1398.65</v>
      </c>
      <c r="S131" s="36"/>
      <c r="T131" s="36"/>
      <c r="U131" s="40"/>
      <c r="V131" s="40"/>
      <c r="W131" s="40"/>
      <c r="X131" s="41">
        <f t="shared" si="4"/>
        <v>1398.65</v>
      </c>
      <c r="Y131" s="42">
        <f t="shared" si="5"/>
        <v>6089.2999999999993</v>
      </c>
      <c r="Z131" s="1" t="s">
        <v>224</v>
      </c>
    </row>
    <row r="132" spans="1:26" x14ac:dyDescent="0.25">
      <c r="A132" s="3">
        <v>129</v>
      </c>
      <c r="B132" s="6" t="s">
        <v>132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>
        <v>4690.6499999999996</v>
      </c>
      <c r="Q132" s="10">
        <f t="shared" si="3"/>
        <v>4690.6499999999996</v>
      </c>
      <c r="R132" s="36"/>
      <c r="S132" s="36"/>
      <c r="T132" s="36"/>
      <c r="U132" s="40"/>
      <c r="V132" s="40"/>
      <c r="W132" s="40"/>
      <c r="X132" s="41">
        <f t="shared" si="4"/>
        <v>0</v>
      </c>
      <c r="Y132" s="42">
        <f t="shared" si="5"/>
        <v>4690.6499999999996</v>
      </c>
      <c r="Z132" s="1"/>
    </row>
    <row r="133" spans="1:26" x14ac:dyDescent="0.25">
      <c r="A133" s="3">
        <v>130</v>
      </c>
      <c r="B133" s="6" t="s">
        <v>133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>
        <v>4690.6499999999996</v>
      </c>
      <c r="Q133" s="10">
        <f t="shared" ref="Q133:Q169" si="6">C133+D133+E133+F133+G133+H133+I133+J133+K133+L133+M133+N133+O133+P133</f>
        <v>4690.6499999999996</v>
      </c>
      <c r="R133" s="36"/>
      <c r="S133" s="36"/>
      <c r="T133" s="36"/>
      <c r="U133" s="40">
        <v>30118.93</v>
      </c>
      <c r="V133" s="40"/>
      <c r="W133" s="40"/>
      <c r="X133" s="41">
        <f t="shared" ref="X133:X170" si="7">R133+S133+T133+U133+V133+W133</f>
        <v>30118.93</v>
      </c>
      <c r="Y133" s="42">
        <f t="shared" ref="Y133:Y170" si="8">Q133+X133</f>
        <v>34809.58</v>
      </c>
      <c r="Z133" s="1"/>
    </row>
    <row r="134" spans="1:26" x14ac:dyDescent="0.25">
      <c r="A134" s="3">
        <v>131</v>
      </c>
      <c r="B134" s="6" t="s">
        <v>134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>
        <v>4690.6499999999996</v>
      </c>
      <c r="Q134" s="10">
        <f t="shared" si="6"/>
        <v>4690.6499999999996</v>
      </c>
      <c r="R134" s="36">
        <v>2486.5</v>
      </c>
      <c r="S134" s="36"/>
      <c r="T134" s="36"/>
      <c r="U134" s="40"/>
      <c r="V134" s="40"/>
      <c r="W134" s="40"/>
      <c r="X134" s="41">
        <f t="shared" si="7"/>
        <v>2486.5</v>
      </c>
      <c r="Y134" s="42">
        <f t="shared" si="8"/>
        <v>7177.15</v>
      </c>
      <c r="Z134" s="1"/>
    </row>
    <row r="135" spans="1:26" x14ac:dyDescent="0.25">
      <c r="A135" s="3">
        <v>132</v>
      </c>
      <c r="B135" s="6" t="s">
        <v>135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>
        <v>4690.6499999999996</v>
      </c>
      <c r="Q135" s="10">
        <f t="shared" si="6"/>
        <v>4690.6499999999996</v>
      </c>
      <c r="R135" s="36">
        <v>2486.5</v>
      </c>
      <c r="S135" s="36"/>
      <c r="T135" s="36"/>
      <c r="U135" s="40"/>
      <c r="V135" s="40"/>
      <c r="W135" s="40"/>
      <c r="X135" s="41">
        <f t="shared" si="7"/>
        <v>2486.5</v>
      </c>
      <c r="Y135" s="42">
        <f t="shared" si="8"/>
        <v>7177.15</v>
      </c>
      <c r="Z135" s="1"/>
    </row>
    <row r="136" spans="1:26" x14ac:dyDescent="0.25">
      <c r="A136" s="3">
        <v>133</v>
      </c>
      <c r="B136" s="6" t="s">
        <v>136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>
        <v>4690.6499999999996</v>
      </c>
      <c r="Q136" s="10">
        <f t="shared" si="6"/>
        <v>4690.6499999999996</v>
      </c>
      <c r="R136" s="36"/>
      <c r="S136" s="36"/>
      <c r="T136" s="36"/>
      <c r="U136" s="40"/>
      <c r="V136" s="40"/>
      <c r="W136" s="40"/>
      <c r="X136" s="41">
        <f t="shared" si="7"/>
        <v>0</v>
      </c>
      <c r="Y136" s="42">
        <f t="shared" si="8"/>
        <v>4690.6499999999996</v>
      </c>
      <c r="Z136" s="1"/>
    </row>
    <row r="137" spans="1:26" x14ac:dyDescent="0.25">
      <c r="A137" s="3">
        <v>134</v>
      </c>
      <c r="B137" s="6" t="s">
        <v>137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>
        <v>4690.6499999999996</v>
      </c>
      <c r="Q137" s="10">
        <f t="shared" si="6"/>
        <v>4690.6499999999996</v>
      </c>
      <c r="R137" s="36"/>
      <c r="S137" s="36"/>
      <c r="T137" s="36"/>
      <c r="U137" s="40"/>
      <c r="V137" s="40"/>
      <c r="W137" s="40"/>
      <c r="X137" s="41">
        <f t="shared" si="7"/>
        <v>0</v>
      </c>
      <c r="Y137" s="42">
        <f t="shared" si="8"/>
        <v>4690.6499999999996</v>
      </c>
      <c r="Z137" s="1"/>
    </row>
    <row r="138" spans="1:26" x14ac:dyDescent="0.25">
      <c r="A138" s="3">
        <v>135</v>
      </c>
      <c r="B138" s="6" t="s">
        <v>138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>
        <v>4690.6499999999996</v>
      </c>
      <c r="Q138" s="10">
        <f t="shared" si="6"/>
        <v>4690.6499999999996</v>
      </c>
      <c r="R138" s="36"/>
      <c r="S138" s="36"/>
      <c r="T138" s="36"/>
      <c r="U138" s="40"/>
      <c r="V138" s="40"/>
      <c r="W138" s="40"/>
      <c r="X138" s="41">
        <f t="shared" si="7"/>
        <v>0</v>
      </c>
      <c r="Y138" s="42">
        <f t="shared" si="8"/>
        <v>4690.6499999999996</v>
      </c>
      <c r="Z138" s="1"/>
    </row>
    <row r="139" spans="1:26" x14ac:dyDescent="0.25">
      <c r="A139" s="3">
        <v>136</v>
      </c>
      <c r="B139" s="6" t="s">
        <v>139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>
        <v>4690.6499999999996</v>
      </c>
      <c r="Q139" s="10">
        <f t="shared" si="6"/>
        <v>4690.6499999999996</v>
      </c>
      <c r="R139" s="36"/>
      <c r="S139" s="36"/>
      <c r="T139" s="36"/>
      <c r="U139" s="40"/>
      <c r="V139" s="40"/>
      <c r="W139" s="40"/>
      <c r="X139" s="41">
        <f t="shared" si="7"/>
        <v>0</v>
      </c>
      <c r="Y139" s="42">
        <f t="shared" si="8"/>
        <v>4690.6499999999996</v>
      </c>
      <c r="Z139" s="1"/>
    </row>
    <row r="140" spans="1:26" x14ac:dyDescent="0.25">
      <c r="A140" s="3">
        <v>137</v>
      </c>
      <c r="B140" s="6" t="s">
        <v>140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>
        <v>4690.6499999999996</v>
      </c>
      <c r="Q140" s="10">
        <f t="shared" si="6"/>
        <v>4690.6499999999996</v>
      </c>
      <c r="R140" s="36"/>
      <c r="S140" s="36"/>
      <c r="T140" s="36"/>
      <c r="U140" s="40"/>
      <c r="V140" s="40"/>
      <c r="W140" s="40"/>
      <c r="X140" s="41">
        <f t="shared" si="7"/>
        <v>0</v>
      </c>
      <c r="Y140" s="42">
        <f t="shared" si="8"/>
        <v>4690.6499999999996</v>
      </c>
      <c r="Z140" s="1"/>
    </row>
    <row r="141" spans="1:26" x14ac:dyDescent="0.25">
      <c r="A141" s="3">
        <v>138</v>
      </c>
      <c r="B141" s="6" t="s">
        <v>141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>
        <v>4690.6499999999996</v>
      </c>
      <c r="Q141" s="10">
        <f t="shared" si="6"/>
        <v>4690.6499999999996</v>
      </c>
      <c r="R141" s="36"/>
      <c r="S141" s="36"/>
      <c r="T141" s="36"/>
      <c r="U141" s="40"/>
      <c r="V141" s="40"/>
      <c r="W141" s="40"/>
      <c r="X141" s="41">
        <f t="shared" si="7"/>
        <v>0</v>
      </c>
      <c r="Y141" s="42">
        <f t="shared" si="8"/>
        <v>4690.6499999999996</v>
      </c>
      <c r="Z141" s="1"/>
    </row>
    <row r="142" spans="1:26" x14ac:dyDescent="0.25">
      <c r="A142" s="3">
        <v>139</v>
      </c>
      <c r="B142" s="6" t="s">
        <v>142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>
        <v>4690.6499999999996</v>
      </c>
      <c r="Q142" s="10">
        <f t="shared" si="6"/>
        <v>4690.6499999999996</v>
      </c>
      <c r="R142" s="36"/>
      <c r="S142" s="36"/>
      <c r="T142" s="36"/>
      <c r="U142" s="40"/>
      <c r="V142" s="40"/>
      <c r="W142" s="40"/>
      <c r="X142" s="41">
        <f t="shared" si="7"/>
        <v>0</v>
      </c>
      <c r="Y142" s="42">
        <f t="shared" si="8"/>
        <v>4690.6499999999996</v>
      </c>
      <c r="Z142" s="1"/>
    </row>
    <row r="143" spans="1:26" x14ac:dyDescent="0.25">
      <c r="A143" s="3">
        <v>140</v>
      </c>
      <c r="B143" s="6" t="s">
        <v>143</v>
      </c>
      <c r="C143" s="9"/>
      <c r="D143" s="9">
        <v>160000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>
        <v>4690.6499999999996</v>
      </c>
      <c r="Q143" s="10">
        <f t="shared" si="6"/>
        <v>164690.65</v>
      </c>
      <c r="R143" s="36"/>
      <c r="S143" s="36"/>
      <c r="T143" s="36"/>
      <c r="U143" s="40"/>
      <c r="V143" s="40"/>
      <c r="W143" s="40"/>
      <c r="X143" s="41">
        <f t="shared" si="7"/>
        <v>0</v>
      </c>
      <c r="Y143" s="42">
        <f t="shared" si="8"/>
        <v>164690.65</v>
      </c>
      <c r="Z143" s="1"/>
    </row>
    <row r="144" spans="1:26" x14ac:dyDescent="0.25">
      <c r="A144" s="3">
        <v>141</v>
      </c>
      <c r="B144" s="6" t="s">
        <v>144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>
        <v>4690.6499999999996</v>
      </c>
      <c r="Q144" s="10">
        <f t="shared" si="6"/>
        <v>4690.6499999999996</v>
      </c>
      <c r="R144" s="36"/>
      <c r="S144" s="36"/>
      <c r="T144" s="36"/>
      <c r="U144" s="40"/>
      <c r="V144" s="40"/>
      <c r="W144" s="40"/>
      <c r="X144" s="41">
        <f t="shared" si="7"/>
        <v>0</v>
      </c>
      <c r="Y144" s="42">
        <f t="shared" si="8"/>
        <v>4690.6499999999996</v>
      </c>
      <c r="Z144" s="1"/>
    </row>
    <row r="145" spans="1:26" ht="15" customHeight="1" x14ac:dyDescent="0.25">
      <c r="A145" s="3">
        <v>142</v>
      </c>
      <c r="B145" s="6" t="s">
        <v>145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>
        <v>4690.6499999999996</v>
      </c>
      <c r="Q145" s="10">
        <f t="shared" si="6"/>
        <v>4690.6499999999996</v>
      </c>
      <c r="R145" s="36"/>
      <c r="S145" s="36"/>
      <c r="T145" s="36"/>
      <c r="U145" s="40"/>
      <c r="V145" s="40"/>
      <c r="W145" s="40"/>
      <c r="X145" s="41">
        <f t="shared" si="7"/>
        <v>0</v>
      </c>
      <c r="Y145" s="42">
        <f t="shared" si="8"/>
        <v>4690.6499999999996</v>
      </c>
      <c r="Z145" s="1"/>
    </row>
    <row r="146" spans="1:26" x14ac:dyDescent="0.25">
      <c r="A146" s="3">
        <v>143</v>
      </c>
      <c r="B146" s="6" t="s">
        <v>146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>
        <v>4690.6499999999996</v>
      </c>
      <c r="Q146" s="10">
        <f t="shared" si="6"/>
        <v>4690.6499999999996</v>
      </c>
      <c r="R146" s="36"/>
      <c r="S146" s="36"/>
      <c r="T146" s="36"/>
      <c r="U146" s="40"/>
      <c r="V146" s="40"/>
      <c r="W146" s="40"/>
      <c r="X146" s="41">
        <f t="shared" si="7"/>
        <v>0</v>
      </c>
      <c r="Y146" s="42">
        <f t="shared" si="8"/>
        <v>4690.6499999999996</v>
      </c>
      <c r="Z146" s="1"/>
    </row>
    <row r="147" spans="1:26" x14ac:dyDescent="0.25">
      <c r="A147" s="3">
        <v>144</v>
      </c>
      <c r="B147" s="6" t="s">
        <v>147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4690.6499999999996</v>
      </c>
      <c r="Q147" s="10">
        <f t="shared" si="6"/>
        <v>4690.6499999999996</v>
      </c>
      <c r="R147" s="36"/>
      <c r="S147" s="36"/>
      <c r="T147" s="36"/>
      <c r="U147" s="40"/>
      <c r="V147" s="40"/>
      <c r="W147" s="40"/>
      <c r="X147" s="41">
        <f t="shared" si="7"/>
        <v>0</v>
      </c>
      <c r="Y147" s="42">
        <f t="shared" si="8"/>
        <v>4690.6499999999996</v>
      </c>
      <c r="Z147" s="1"/>
    </row>
    <row r="148" spans="1:26" x14ac:dyDescent="0.25">
      <c r="A148" s="3">
        <v>145</v>
      </c>
      <c r="B148" s="6" t="s">
        <v>148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>
        <v>4690.6499999999996</v>
      </c>
      <c r="Q148" s="10">
        <f t="shared" si="6"/>
        <v>4690.6499999999996</v>
      </c>
      <c r="R148" s="36"/>
      <c r="S148" s="36"/>
      <c r="T148" s="36"/>
      <c r="U148" s="40"/>
      <c r="V148" s="40"/>
      <c r="W148" s="40"/>
      <c r="X148" s="41">
        <f t="shared" si="7"/>
        <v>0</v>
      </c>
      <c r="Y148" s="42">
        <f t="shared" si="8"/>
        <v>4690.6499999999996</v>
      </c>
      <c r="Z148" s="1"/>
    </row>
    <row r="149" spans="1:26" x14ac:dyDescent="0.25">
      <c r="A149" s="3">
        <v>146</v>
      </c>
      <c r="B149" s="6" t="s">
        <v>149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>
        <v>4690.6499999999996</v>
      </c>
      <c r="Q149" s="10">
        <f t="shared" si="6"/>
        <v>4690.6499999999996</v>
      </c>
      <c r="R149" s="36"/>
      <c r="S149" s="36"/>
      <c r="T149" s="36"/>
      <c r="U149" s="40"/>
      <c r="V149" s="40"/>
      <c r="W149" s="40"/>
      <c r="X149" s="41">
        <f t="shared" si="7"/>
        <v>0</v>
      </c>
      <c r="Y149" s="42">
        <f t="shared" si="8"/>
        <v>4690.6499999999996</v>
      </c>
      <c r="Z149" s="1"/>
    </row>
    <row r="150" spans="1:26" x14ac:dyDescent="0.25">
      <c r="A150" s="3">
        <v>147</v>
      </c>
      <c r="B150" s="6" t="s">
        <v>150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>
        <v>4690.6499999999996</v>
      </c>
      <c r="Q150" s="10">
        <f t="shared" si="6"/>
        <v>4690.6499999999996</v>
      </c>
      <c r="R150" s="36"/>
      <c r="S150" s="36"/>
      <c r="T150" s="36"/>
      <c r="U150" s="40">
        <v>51612.49</v>
      </c>
      <c r="V150" s="40"/>
      <c r="W150" s="40"/>
      <c r="X150" s="41">
        <f t="shared" si="7"/>
        <v>51612.49</v>
      </c>
      <c r="Y150" s="42">
        <f t="shared" si="8"/>
        <v>56303.14</v>
      </c>
      <c r="Z150" s="1"/>
    </row>
    <row r="151" spans="1:26" x14ac:dyDescent="0.25">
      <c r="A151" s="3">
        <v>148</v>
      </c>
      <c r="B151" s="6" t="s">
        <v>151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>
        <v>4690.6499999999996</v>
      </c>
      <c r="Q151" s="10">
        <f t="shared" si="6"/>
        <v>4690.6499999999996</v>
      </c>
      <c r="R151" s="36"/>
      <c r="S151" s="36"/>
      <c r="T151" s="36"/>
      <c r="U151" s="40">
        <v>37534.86</v>
      </c>
      <c r="V151" s="40"/>
      <c r="W151" s="40"/>
      <c r="X151" s="41">
        <f t="shared" si="7"/>
        <v>37534.86</v>
      </c>
      <c r="Y151" s="42">
        <f t="shared" si="8"/>
        <v>42225.51</v>
      </c>
      <c r="Z151" s="1"/>
    </row>
    <row r="152" spans="1:26" x14ac:dyDescent="0.25">
      <c r="A152" s="3">
        <v>149</v>
      </c>
      <c r="B152" s="6" t="s">
        <v>152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>
        <v>4690.6499999999996</v>
      </c>
      <c r="Q152" s="10">
        <f t="shared" si="6"/>
        <v>4690.6499999999996</v>
      </c>
      <c r="R152" s="36"/>
      <c r="S152" s="36"/>
      <c r="T152" s="36"/>
      <c r="U152" s="40"/>
      <c r="V152" s="40"/>
      <c r="W152" s="40"/>
      <c r="X152" s="41">
        <f t="shared" si="7"/>
        <v>0</v>
      </c>
      <c r="Y152" s="42">
        <f t="shared" si="8"/>
        <v>4690.6499999999996</v>
      </c>
      <c r="Z152" s="1"/>
    </row>
    <row r="153" spans="1:26" x14ac:dyDescent="0.25">
      <c r="A153" s="3">
        <v>150</v>
      </c>
      <c r="B153" s="6" t="s">
        <v>153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>
        <v>4690.6499999999996</v>
      </c>
      <c r="Q153" s="10">
        <f t="shared" si="6"/>
        <v>4690.6499999999996</v>
      </c>
      <c r="R153" s="36"/>
      <c r="S153" s="36"/>
      <c r="T153" s="36"/>
      <c r="U153" s="40">
        <v>37534.86</v>
      </c>
      <c r="V153" s="40"/>
      <c r="W153" s="40"/>
      <c r="X153" s="41">
        <f t="shared" si="7"/>
        <v>37534.86</v>
      </c>
      <c r="Y153" s="42">
        <f t="shared" si="8"/>
        <v>42225.51</v>
      </c>
      <c r="Z153" s="1"/>
    </row>
    <row r="154" spans="1:26" x14ac:dyDescent="0.25">
      <c r="A154" s="3">
        <v>151</v>
      </c>
      <c r="B154" s="6" t="s">
        <v>154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>
        <v>4690.6499999999996</v>
      </c>
      <c r="Q154" s="10">
        <f t="shared" si="6"/>
        <v>4690.6499999999996</v>
      </c>
      <c r="R154" s="36"/>
      <c r="S154" s="36"/>
      <c r="T154" s="36"/>
      <c r="U154" s="40">
        <v>31315.26</v>
      </c>
      <c r="V154" s="40"/>
      <c r="W154" s="40"/>
      <c r="X154" s="41">
        <f t="shared" si="7"/>
        <v>31315.26</v>
      </c>
      <c r="Y154" s="42">
        <f t="shared" si="8"/>
        <v>36005.909999999996</v>
      </c>
      <c r="Z154" s="1"/>
    </row>
    <row r="155" spans="1:26" x14ac:dyDescent="0.25">
      <c r="A155" s="3">
        <v>152</v>
      </c>
      <c r="B155" s="6" t="s">
        <v>170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>
        <v>4690.6499999999996</v>
      </c>
      <c r="Q155" s="10">
        <f t="shared" si="6"/>
        <v>4690.6499999999996</v>
      </c>
      <c r="R155" s="36"/>
      <c r="S155" s="36"/>
      <c r="T155" s="36"/>
      <c r="U155" s="40"/>
      <c r="V155" s="40"/>
      <c r="W155" s="40"/>
      <c r="X155" s="41">
        <f t="shared" si="7"/>
        <v>0</v>
      </c>
      <c r="Y155" s="42">
        <f t="shared" si="8"/>
        <v>4690.6499999999996</v>
      </c>
      <c r="Z155" s="1"/>
    </row>
    <row r="156" spans="1:26" x14ac:dyDescent="0.25">
      <c r="A156" s="3">
        <v>153</v>
      </c>
      <c r="B156" s="6" t="s">
        <v>155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>
        <v>4690.6499999999996</v>
      </c>
      <c r="Q156" s="10">
        <f t="shared" si="6"/>
        <v>4690.6499999999996</v>
      </c>
      <c r="R156" s="36"/>
      <c r="S156" s="36"/>
      <c r="T156" s="36"/>
      <c r="U156" s="40"/>
      <c r="V156" s="40"/>
      <c r="W156" s="40"/>
      <c r="X156" s="41">
        <f t="shared" si="7"/>
        <v>0</v>
      </c>
      <c r="Y156" s="42">
        <f t="shared" si="8"/>
        <v>4690.6499999999996</v>
      </c>
      <c r="Z156" s="1"/>
    </row>
    <row r="157" spans="1:26" x14ac:dyDescent="0.25">
      <c r="A157" s="3">
        <v>154</v>
      </c>
      <c r="B157" s="6" t="s">
        <v>156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>
        <v>4690.6499999999996</v>
      </c>
      <c r="Q157" s="10">
        <f t="shared" si="6"/>
        <v>4690.6499999999996</v>
      </c>
      <c r="R157" s="36"/>
      <c r="S157" s="36"/>
      <c r="T157" s="36"/>
      <c r="U157" s="40"/>
      <c r="V157" s="40"/>
      <c r="W157" s="40"/>
      <c r="X157" s="41">
        <f t="shared" si="7"/>
        <v>0</v>
      </c>
      <c r="Y157" s="42">
        <f t="shared" si="8"/>
        <v>4690.6499999999996</v>
      </c>
      <c r="Z157" s="1"/>
    </row>
    <row r="158" spans="1:26" x14ac:dyDescent="0.25">
      <c r="A158" s="3">
        <v>155</v>
      </c>
      <c r="B158" s="4" t="s">
        <v>169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>
        <v>4690.6499999999996</v>
      </c>
      <c r="Q158" s="10">
        <f t="shared" si="6"/>
        <v>4690.6499999999996</v>
      </c>
      <c r="R158" s="36"/>
      <c r="S158" s="36"/>
      <c r="T158" s="36"/>
      <c r="U158" s="40"/>
      <c r="V158" s="40"/>
      <c r="W158" s="40"/>
      <c r="X158" s="41">
        <f t="shared" si="7"/>
        <v>0</v>
      </c>
      <c r="Y158" s="42">
        <f t="shared" si="8"/>
        <v>4690.6499999999996</v>
      </c>
      <c r="Z158" s="1"/>
    </row>
    <row r="159" spans="1:26" x14ac:dyDescent="0.25">
      <c r="A159" s="3">
        <v>156</v>
      </c>
      <c r="B159" s="6" t="s">
        <v>157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>
        <v>4690.6499999999996</v>
      </c>
      <c r="Q159" s="10">
        <f t="shared" si="6"/>
        <v>4690.6499999999996</v>
      </c>
      <c r="R159" s="36">
        <v>2175.6799999999998</v>
      </c>
      <c r="S159" s="36"/>
      <c r="T159" s="36"/>
      <c r="U159" s="40"/>
      <c r="V159" s="40"/>
      <c r="W159" s="40"/>
      <c r="X159" s="41">
        <f t="shared" si="7"/>
        <v>2175.6799999999998</v>
      </c>
      <c r="Y159" s="42">
        <f t="shared" si="8"/>
        <v>6866.33</v>
      </c>
      <c r="Z159" s="1" t="s">
        <v>228</v>
      </c>
    </row>
    <row r="160" spans="1:26" x14ac:dyDescent="0.25">
      <c r="A160" s="3">
        <v>157</v>
      </c>
      <c r="B160" s="6" t="s">
        <v>158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>
        <v>4690.6499999999996</v>
      </c>
      <c r="Q160" s="10">
        <f t="shared" si="6"/>
        <v>4690.6499999999996</v>
      </c>
      <c r="R160" s="36">
        <v>4413.53</v>
      </c>
      <c r="S160" s="36"/>
      <c r="T160" s="36"/>
      <c r="U160" s="40">
        <v>27615.119999999999</v>
      </c>
      <c r="V160" s="40"/>
      <c r="W160" s="40"/>
      <c r="X160" s="41">
        <f t="shared" si="7"/>
        <v>32028.649999999998</v>
      </c>
      <c r="Y160" s="42">
        <f t="shared" si="8"/>
        <v>36719.299999999996</v>
      </c>
      <c r="Z160" s="1"/>
    </row>
    <row r="161" spans="1:26" x14ac:dyDescent="0.25">
      <c r="A161" s="3">
        <v>158</v>
      </c>
      <c r="B161" s="6" t="s">
        <v>159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>
        <v>4690.6499999999996</v>
      </c>
      <c r="Q161" s="10">
        <f t="shared" si="6"/>
        <v>4690.6499999999996</v>
      </c>
      <c r="R161" s="36"/>
      <c r="S161" s="36"/>
      <c r="T161" s="36"/>
      <c r="U161" s="40"/>
      <c r="V161" s="40"/>
      <c r="W161" s="40"/>
      <c r="X161" s="41">
        <f t="shared" si="7"/>
        <v>0</v>
      </c>
      <c r="Y161" s="42">
        <f t="shared" si="8"/>
        <v>4690.6499999999996</v>
      </c>
      <c r="Z161" s="1"/>
    </row>
    <row r="162" spans="1:26" x14ac:dyDescent="0.25">
      <c r="A162" s="3">
        <v>159</v>
      </c>
      <c r="B162" s="6" t="s">
        <v>160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>
        <v>4690.6499999999996</v>
      </c>
      <c r="Q162" s="10">
        <f t="shared" si="6"/>
        <v>4690.6499999999996</v>
      </c>
      <c r="R162" s="36"/>
      <c r="S162" s="36"/>
      <c r="T162" s="36"/>
      <c r="U162" s="40"/>
      <c r="V162" s="40"/>
      <c r="W162" s="40"/>
      <c r="X162" s="41">
        <f t="shared" si="7"/>
        <v>0</v>
      </c>
      <c r="Y162" s="42">
        <f t="shared" si="8"/>
        <v>4690.6499999999996</v>
      </c>
      <c r="Z162" s="1"/>
    </row>
    <row r="163" spans="1:26" x14ac:dyDescent="0.25">
      <c r="A163" s="3">
        <v>160</v>
      </c>
      <c r="B163" s="6" t="s">
        <v>161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>
        <v>4690.6499999999996</v>
      </c>
      <c r="Q163" s="10">
        <f t="shared" si="6"/>
        <v>4690.6499999999996</v>
      </c>
      <c r="R163" s="36"/>
      <c r="S163" s="36"/>
      <c r="T163" s="36"/>
      <c r="U163" s="40"/>
      <c r="V163" s="40"/>
      <c r="W163" s="40"/>
      <c r="X163" s="41">
        <f t="shared" si="7"/>
        <v>0</v>
      </c>
      <c r="Y163" s="42">
        <f t="shared" si="8"/>
        <v>4690.6499999999996</v>
      </c>
      <c r="Z163" s="1"/>
    </row>
    <row r="164" spans="1:26" x14ac:dyDescent="0.25">
      <c r="A164" s="3">
        <v>161</v>
      </c>
      <c r="B164" s="6" t="s">
        <v>162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>
        <v>4690.6499999999996</v>
      </c>
      <c r="Q164" s="10">
        <f t="shared" si="6"/>
        <v>4690.6499999999996</v>
      </c>
      <c r="R164" s="36"/>
      <c r="S164" s="36"/>
      <c r="T164" s="36"/>
      <c r="U164" s="40"/>
      <c r="V164" s="40"/>
      <c r="W164" s="40"/>
      <c r="X164" s="41">
        <f t="shared" si="7"/>
        <v>0</v>
      </c>
      <c r="Y164" s="42">
        <f t="shared" si="8"/>
        <v>4690.6499999999996</v>
      </c>
      <c r="Z164" s="1"/>
    </row>
    <row r="165" spans="1:26" x14ac:dyDescent="0.25">
      <c r="A165" s="3">
        <v>162</v>
      </c>
      <c r="B165" s="6" t="s">
        <v>163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>
        <v>4690.6499999999996</v>
      </c>
      <c r="Q165" s="10">
        <f t="shared" si="6"/>
        <v>4690.6499999999996</v>
      </c>
      <c r="R165" s="36"/>
      <c r="S165" s="36"/>
      <c r="T165" s="36"/>
      <c r="U165" s="40"/>
      <c r="V165" s="40"/>
      <c r="W165" s="40"/>
      <c r="X165" s="41">
        <f t="shared" si="7"/>
        <v>0</v>
      </c>
      <c r="Y165" s="42">
        <f t="shared" si="8"/>
        <v>4690.6499999999996</v>
      </c>
      <c r="Z165" s="1"/>
    </row>
    <row r="166" spans="1:26" x14ac:dyDescent="0.25">
      <c r="A166" s="3">
        <v>163</v>
      </c>
      <c r="B166" s="6" t="s">
        <v>164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>
        <v>4690.6499999999996</v>
      </c>
      <c r="Q166" s="10">
        <f t="shared" si="6"/>
        <v>4690.6499999999996</v>
      </c>
      <c r="R166" s="36"/>
      <c r="S166" s="36"/>
      <c r="T166" s="36"/>
      <c r="U166" s="40">
        <v>17905.060000000001</v>
      </c>
      <c r="V166" s="40"/>
      <c r="W166" s="40"/>
      <c r="X166" s="41">
        <f t="shared" si="7"/>
        <v>17905.060000000001</v>
      </c>
      <c r="Y166" s="42">
        <f t="shared" si="8"/>
        <v>22595.71</v>
      </c>
      <c r="Z166" s="1"/>
    </row>
    <row r="167" spans="1:26" x14ac:dyDescent="0.25">
      <c r="A167" s="3">
        <v>164</v>
      </c>
      <c r="B167" s="7" t="s">
        <v>165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>
        <v>4690.6499999999996</v>
      </c>
      <c r="Q167" s="10">
        <f t="shared" si="6"/>
        <v>4690.6499999999996</v>
      </c>
      <c r="R167" s="36"/>
      <c r="S167" s="36"/>
      <c r="T167" s="36"/>
      <c r="U167" s="40">
        <v>84432.21</v>
      </c>
      <c r="V167" s="40"/>
      <c r="W167" s="40"/>
      <c r="X167" s="41">
        <f t="shared" si="7"/>
        <v>84432.21</v>
      </c>
      <c r="Y167" s="42">
        <f t="shared" si="8"/>
        <v>89122.86</v>
      </c>
      <c r="Z167" s="1"/>
    </row>
    <row r="168" spans="1:26" x14ac:dyDescent="0.25">
      <c r="A168" s="3">
        <v>165</v>
      </c>
      <c r="B168" s="7" t="s">
        <v>166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>
        <v>4690.6499999999996</v>
      </c>
      <c r="Q168" s="10">
        <f t="shared" si="6"/>
        <v>4690.6499999999996</v>
      </c>
      <c r="R168" s="36"/>
      <c r="S168" s="36"/>
      <c r="T168" s="36"/>
      <c r="U168" s="40">
        <v>74996.91</v>
      </c>
      <c r="V168" s="40"/>
      <c r="W168" s="40"/>
      <c r="X168" s="41">
        <f t="shared" si="7"/>
        <v>74996.91</v>
      </c>
      <c r="Y168" s="42">
        <f t="shared" si="8"/>
        <v>79687.56</v>
      </c>
      <c r="Z168" s="1"/>
    </row>
    <row r="169" spans="1:26" x14ac:dyDescent="0.25">
      <c r="A169" s="3">
        <v>166</v>
      </c>
      <c r="B169" s="7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>
        <v>4690.6499999999996</v>
      </c>
      <c r="Q169" s="10">
        <f t="shared" si="6"/>
        <v>4690.6499999999996</v>
      </c>
      <c r="R169" s="36"/>
      <c r="S169" s="36"/>
      <c r="T169" s="36"/>
      <c r="U169" s="40">
        <v>56302.29</v>
      </c>
      <c r="V169" s="40"/>
      <c r="W169" s="40"/>
      <c r="X169" s="41">
        <f t="shared" si="7"/>
        <v>56302.29</v>
      </c>
      <c r="Y169" s="42">
        <f t="shared" si="8"/>
        <v>60992.94</v>
      </c>
      <c r="Z169" s="1"/>
    </row>
    <row r="170" spans="1:26" x14ac:dyDescent="0.25">
      <c r="A170" s="3">
        <v>167</v>
      </c>
      <c r="B170" s="63" t="s">
        <v>308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>
        <v>4378.5</v>
      </c>
      <c r="Q170" s="69">
        <f t="shared" ref="Q170" si="9">SUM(C170:P170)</f>
        <v>4378.5</v>
      </c>
      <c r="R170" s="59"/>
      <c r="S170" s="59"/>
      <c r="T170" s="59"/>
      <c r="U170" s="58">
        <v>15574.04</v>
      </c>
      <c r="V170" s="59"/>
      <c r="W170" s="59"/>
      <c r="X170" s="41">
        <f t="shared" si="7"/>
        <v>15574.04</v>
      </c>
      <c r="Y170" s="41">
        <f t="shared" si="8"/>
        <v>19952.54</v>
      </c>
      <c r="Z170" s="1"/>
    </row>
    <row r="171" spans="1:26" x14ac:dyDescent="0.25">
      <c r="A171" s="3"/>
      <c r="B171" s="2" t="s">
        <v>168</v>
      </c>
      <c r="C171" s="9"/>
      <c r="D171" s="17">
        <f>SUM(D4:D170)</f>
        <v>160000</v>
      </c>
      <c r="E171" s="9"/>
      <c r="F171" s="9"/>
      <c r="G171" s="9"/>
      <c r="H171" s="9"/>
      <c r="I171" s="9"/>
      <c r="J171" s="17">
        <f>SUM(J4:J170)</f>
        <v>66400</v>
      </c>
      <c r="K171" s="9"/>
      <c r="L171" s="9"/>
      <c r="M171" s="9"/>
      <c r="N171" s="17">
        <f t="shared" ref="N171:V171" si="10">SUM(N4:N170)</f>
        <v>375995.19999999995</v>
      </c>
      <c r="O171" s="17">
        <f t="shared" si="10"/>
        <v>20700</v>
      </c>
      <c r="P171" s="17">
        <f t="shared" si="10"/>
        <v>783026.40000000235</v>
      </c>
      <c r="Q171" s="17">
        <f t="shared" si="10"/>
        <v>1406121.5999999978</v>
      </c>
      <c r="R171" s="37">
        <f t="shared" si="10"/>
        <v>92751.060000000012</v>
      </c>
      <c r="S171" s="37">
        <f t="shared" si="10"/>
        <v>58722</v>
      </c>
      <c r="T171" s="37">
        <f t="shared" si="10"/>
        <v>33604.270000000004</v>
      </c>
      <c r="U171" s="31">
        <f t="shared" si="10"/>
        <v>2272932.580000001</v>
      </c>
      <c r="V171" s="2">
        <f t="shared" si="10"/>
        <v>101628.42</v>
      </c>
      <c r="W171" s="2"/>
      <c r="X171" s="43">
        <f>SUM(X4:X170)</f>
        <v>2559638.3300000005</v>
      </c>
      <c r="Y171" s="1"/>
      <c r="Z171" s="1"/>
    </row>
    <row r="172" spans="1:26" x14ac:dyDescent="0.25">
      <c r="A172" s="1"/>
      <c r="B172" s="2" t="s">
        <v>168</v>
      </c>
      <c r="C172" s="8"/>
      <c r="D172" s="8" t="s">
        <v>233</v>
      </c>
      <c r="E172" s="8"/>
      <c r="F172" s="8"/>
      <c r="G172" s="8"/>
      <c r="H172" s="8"/>
      <c r="I172" s="8"/>
      <c r="J172" s="8">
        <v>166</v>
      </c>
      <c r="K172" s="8"/>
      <c r="L172" s="8"/>
      <c r="M172" s="8"/>
      <c r="N172" s="8" t="s">
        <v>273</v>
      </c>
      <c r="O172" s="8" t="s">
        <v>231</v>
      </c>
      <c r="P172" s="8"/>
      <c r="Q172" s="11"/>
      <c r="R172" s="1"/>
      <c r="S172" s="1"/>
      <c r="T172" s="1"/>
      <c r="U172" s="1"/>
      <c r="V172" s="1"/>
      <c r="W172" s="1"/>
      <c r="X172" s="1"/>
      <c r="Y172" s="43">
        <f>SUM(Y4:Y171)</f>
        <v>3965759.9299999918</v>
      </c>
      <c r="Z172" s="1"/>
    </row>
  </sheetData>
  <mergeCells count="9">
    <mergeCell ref="X2:X3"/>
    <mergeCell ref="Y2:Y3"/>
    <mergeCell ref="Z2:Z3"/>
    <mergeCell ref="A1:Q1"/>
    <mergeCell ref="A2:A3"/>
    <mergeCell ref="B2:B3"/>
    <mergeCell ref="C2:O2"/>
    <mergeCell ref="Q2:Q3"/>
    <mergeCell ref="R2:W2"/>
  </mergeCells>
  <pageMargins left="0.25" right="0.25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8"/>
  <sheetViews>
    <sheetView topLeftCell="A145" workbookViewId="0">
      <selection activeCell="F179" sqref="F179"/>
    </sheetView>
  </sheetViews>
  <sheetFormatPr defaultRowHeight="15" x14ac:dyDescent="0.25"/>
  <cols>
    <col min="1" max="1" width="3.42578125" customWidth="1"/>
    <col min="2" max="2" width="20.140625" customWidth="1"/>
    <col min="3" max="3" width="2.7109375" customWidth="1"/>
    <col min="4" max="4" width="12.42578125" customWidth="1"/>
    <col min="5" max="8" width="3.140625" customWidth="1"/>
    <col min="9" max="9" width="3.28515625" customWidth="1"/>
    <col min="10" max="10" width="8.28515625" customWidth="1"/>
    <col min="11" max="11" width="3.7109375" customWidth="1"/>
    <col min="12" max="12" width="3.5703125" customWidth="1"/>
    <col min="13" max="13" width="3.7109375" customWidth="1"/>
    <col min="14" max="14" width="9" customWidth="1"/>
    <col min="15" max="16" width="9.140625" customWidth="1"/>
    <col min="17" max="17" width="10.140625" customWidth="1"/>
    <col min="21" max="21" width="11" customWidth="1"/>
    <col min="23" max="23" width="9.140625" style="39"/>
    <col min="24" max="24" width="12.7109375" customWidth="1"/>
    <col min="25" max="25" width="12.42578125" customWidth="1"/>
    <col min="26" max="26" width="11.28515625" customWidth="1"/>
  </cols>
  <sheetData>
    <row r="1" spans="1:26" ht="24" customHeight="1" x14ac:dyDescent="0.25">
      <c r="A1" s="74" t="s">
        <v>218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6" ht="21.75" customHeight="1" x14ac:dyDescent="0.25">
      <c r="A2" s="75" t="s">
        <v>0</v>
      </c>
      <c r="B2" s="77" t="s">
        <v>1</v>
      </c>
      <c r="C2" s="77" t="s">
        <v>3</v>
      </c>
      <c r="D2" s="77"/>
      <c r="E2" s="77"/>
      <c r="F2" s="77"/>
      <c r="G2" s="77"/>
      <c r="H2" s="77"/>
      <c r="I2" s="77"/>
      <c r="J2" s="78"/>
      <c r="K2" s="78"/>
      <c r="L2" s="78"/>
      <c r="M2" s="78"/>
      <c r="N2" s="78"/>
      <c r="O2" s="78"/>
      <c r="P2" s="22"/>
      <c r="Q2" s="79" t="s">
        <v>2</v>
      </c>
      <c r="R2" s="77" t="s">
        <v>186</v>
      </c>
      <c r="S2" s="78"/>
      <c r="T2" s="78"/>
      <c r="U2" s="78"/>
      <c r="V2" s="82"/>
      <c r="W2" s="82"/>
      <c r="X2" s="87" t="s">
        <v>299</v>
      </c>
      <c r="Y2" s="70" t="s">
        <v>300</v>
      </c>
      <c r="Z2" s="70" t="s">
        <v>201</v>
      </c>
    </row>
    <row r="3" spans="1:26" ht="216" customHeight="1" x14ac:dyDescent="0.25">
      <c r="A3" s="76"/>
      <c r="B3" s="78"/>
      <c r="C3" s="21" t="s">
        <v>172</v>
      </c>
      <c r="D3" s="21" t="s">
        <v>173</v>
      </c>
      <c r="E3" s="23" t="s">
        <v>202</v>
      </c>
      <c r="F3" s="21" t="s">
        <v>175</v>
      </c>
      <c r="G3" s="21" t="s">
        <v>176</v>
      </c>
      <c r="H3" s="21" t="s">
        <v>178</v>
      </c>
      <c r="I3" s="21" t="s">
        <v>177</v>
      </c>
      <c r="J3" s="23" t="s">
        <v>179</v>
      </c>
      <c r="K3" s="21" t="s">
        <v>180</v>
      </c>
      <c r="L3" s="21" t="s">
        <v>181</v>
      </c>
      <c r="M3" s="21" t="s">
        <v>182</v>
      </c>
      <c r="N3" s="21" t="s">
        <v>183</v>
      </c>
      <c r="O3" s="21" t="s">
        <v>184</v>
      </c>
      <c r="P3" s="21" t="s">
        <v>204</v>
      </c>
      <c r="Q3" s="79"/>
      <c r="R3" s="33" t="s">
        <v>187</v>
      </c>
      <c r="S3" s="33" t="s">
        <v>188</v>
      </c>
      <c r="T3" s="33" t="s">
        <v>189</v>
      </c>
      <c r="U3" s="33" t="s">
        <v>190</v>
      </c>
      <c r="V3" s="34" t="s">
        <v>296</v>
      </c>
      <c r="W3" s="54" t="s">
        <v>297</v>
      </c>
      <c r="X3" s="88"/>
      <c r="Y3" s="71"/>
      <c r="Z3" s="71"/>
    </row>
    <row r="4" spans="1:26" x14ac:dyDescent="0.25">
      <c r="A4" s="3">
        <v>1</v>
      </c>
      <c r="B4" s="5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4690.6499999999996</v>
      </c>
      <c r="Q4" s="10">
        <f>C4+D4+E4+F4+G4+H4+I4+J4+K4+L4+M4+N4+O4+P4</f>
        <v>4690.6499999999996</v>
      </c>
      <c r="R4" s="36"/>
      <c r="S4" s="36"/>
      <c r="T4" s="36">
        <v>3332.78</v>
      </c>
      <c r="U4" s="40">
        <v>19529.759999999998</v>
      </c>
      <c r="V4" s="40"/>
      <c r="W4" s="41"/>
      <c r="X4" s="41">
        <f>R4+S4+T4+U4+V4+W4</f>
        <v>22862.539999999997</v>
      </c>
      <c r="Y4" s="42">
        <f>Q4+X4</f>
        <v>27553.189999999995</v>
      </c>
      <c r="Z4" s="1"/>
    </row>
    <row r="5" spans="1:26" x14ac:dyDescent="0.25">
      <c r="A5" s="3">
        <v>2</v>
      </c>
      <c r="B5" s="5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4690.6499999999996</v>
      </c>
      <c r="Q5" s="10">
        <f t="shared" ref="Q5:Q68" si="0">C5+D5+E5+F5+G5+H5+I5+J5+K5+L5+M5+N5+O5+P5</f>
        <v>4690.6499999999996</v>
      </c>
      <c r="R5" s="36"/>
      <c r="S5" s="36"/>
      <c r="T5" s="36">
        <v>3332.78</v>
      </c>
      <c r="U5" s="40">
        <v>18767.43</v>
      </c>
      <c r="V5" s="40"/>
      <c r="W5" s="41"/>
      <c r="X5" s="41">
        <f t="shared" ref="X5:X68" si="1">R5+S5+T5+U5+V5+W5</f>
        <v>22100.21</v>
      </c>
      <c r="Y5" s="42">
        <f t="shared" ref="Y5:Y68" si="2">Q5+X5</f>
        <v>26790.86</v>
      </c>
      <c r="Z5" s="1"/>
    </row>
    <row r="6" spans="1:26" x14ac:dyDescent="0.25">
      <c r="A6" s="3">
        <v>3</v>
      </c>
      <c r="B6" s="6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4690.6499999999996</v>
      </c>
      <c r="Q6" s="10">
        <f t="shared" si="0"/>
        <v>4690.6499999999996</v>
      </c>
      <c r="R6" s="36"/>
      <c r="S6" s="36"/>
      <c r="T6" s="36">
        <v>3332.79</v>
      </c>
      <c r="U6" s="40">
        <v>18767.43</v>
      </c>
      <c r="V6" s="40"/>
      <c r="W6" s="41"/>
      <c r="X6" s="41">
        <f t="shared" si="1"/>
        <v>22100.22</v>
      </c>
      <c r="Y6" s="42">
        <f t="shared" si="2"/>
        <v>26790.870000000003</v>
      </c>
      <c r="Z6" s="1"/>
    </row>
    <row r="7" spans="1:26" x14ac:dyDescent="0.25">
      <c r="A7" s="3">
        <v>4</v>
      </c>
      <c r="B7" s="6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v>4690.6499999999996</v>
      </c>
      <c r="Q7" s="10">
        <f t="shared" si="0"/>
        <v>4690.6499999999996</v>
      </c>
      <c r="R7" s="36"/>
      <c r="S7" s="36"/>
      <c r="T7" s="36"/>
      <c r="U7" s="40">
        <v>37267.040000000001</v>
      </c>
      <c r="V7" s="40">
        <v>4057.42</v>
      </c>
      <c r="W7" s="41"/>
      <c r="X7" s="41">
        <f t="shared" si="1"/>
        <v>41324.46</v>
      </c>
      <c r="Y7" s="42">
        <f t="shared" si="2"/>
        <v>46015.11</v>
      </c>
      <c r="Z7" s="24">
        <v>2</v>
      </c>
    </row>
    <row r="8" spans="1:26" x14ac:dyDescent="0.25">
      <c r="A8" s="3">
        <v>5</v>
      </c>
      <c r="B8" s="6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13800</v>
      </c>
      <c r="P8" s="9">
        <v>4690.6499999999996</v>
      </c>
      <c r="Q8" s="10">
        <f t="shared" si="0"/>
        <v>18490.650000000001</v>
      </c>
      <c r="R8" s="36"/>
      <c r="S8" s="36"/>
      <c r="T8" s="36"/>
      <c r="U8" s="40">
        <v>41422.67</v>
      </c>
      <c r="V8" s="40"/>
      <c r="W8" s="41"/>
      <c r="X8" s="41">
        <f t="shared" si="1"/>
        <v>41422.67</v>
      </c>
      <c r="Y8" s="42">
        <f t="shared" si="2"/>
        <v>59913.32</v>
      </c>
      <c r="Z8" s="24" t="s">
        <v>280</v>
      </c>
    </row>
    <row r="9" spans="1:26" x14ac:dyDescent="0.25">
      <c r="A9" s="3">
        <v>6</v>
      </c>
      <c r="B9" s="6" t="s">
        <v>9</v>
      </c>
      <c r="C9" s="9"/>
      <c r="D9" s="9"/>
      <c r="E9" s="9"/>
      <c r="F9" s="9"/>
      <c r="G9" s="9"/>
      <c r="H9" s="9"/>
      <c r="I9" s="9"/>
      <c r="J9" s="9">
        <v>66400</v>
      </c>
      <c r="K9" s="9"/>
      <c r="L9" s="9"/>
      <c r="M9" s="9"/>
      <c r="N9" s="9"/>
      <c r="O9" s="9"/>
      <c r="P9" s="9">
        <v>4690.6499999999996</v>
      </c>
      <c r="Q9" s="10">
        <f t="shared" si="0"/>
        <v>71090.649999999994</v>
      </c>
      <c r="R9" s="36"/>
      <c r="S9" s="36"/>
      <c r="T9" s="36"/>
      <c r="U9" s="40">
        <v>38062.46</v>
      </c>
      <c r="V9" s="40">
        <v>8114.84</v>
      </c>
      <c r="W9" s="41"/>
      <c r="X9" s="41">
        <f t="shared" si="1"/>
        <v>46177.3</v>
      </c>
      <c r="Y9" s="42">
        <f t="shared" si="2"/>
        <v>117267.95</v>
      </c>
      <c r="Z9" s="24" t="s">
        <v>248</v>
      </c>
    </row>
    <row r="10" spans="1:26" x14ac:dyDescent="0.25">
      <c r="A10" s="3">
        <v>7</v>
      </c>
      <c r="B10" s="6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4690.6499999999996</v>
      </c>
      <c r="Q10" s="10">
        <f t="shared" si="0"/>
        <v>4690.6499999999996</v>
      </c>
      <c r="R10" s="36"/>
      <c r="S10" s="36"/>
      <c r="T10" s="36">
        <v>3332.78</v>
      </c>
      <c r="U10" s="40">
        <v>19132.04</v>
      </c>
      <c r="V10" s="40"/>
      <c r="W10" s="41"/>
      <c r="X10" s="41">
        <f t="shared" si="1"/>
        <v>22464.82</v>
      </c>
      <c r="Y10" s="42">
        <f t="shared" si="2"/>
        <v>27155.47</v>
      </c>
      <c r="Z10" s="1"/>
    </row>
    <row r="11" spans="1:26" x14ac:dyDescent="0.25">
      <c r="A11" s="3">
        <v>8</v>
      </c>
      <c r="B11" s="6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4690.6499999999996</v>
      </c>
      <c r="Q11" s="10">
        <f t="shared" si="0"/>
        <v>4690.6499999999996</v>
      </c>
      <c r="R11" s="36"/>
      <c r="S11" s="36"/>
      <c r="T11" s="36">
        <v>3332.78</v>
      </c>
      <c r="U11" s="40">
        <v>18767.43</v>
      </c>
      <c r="V11" s="40"/>
      <c r="W11" s="41"/>
      <c r="X11" s="41">
        <f t="shared" si="1"/>
        <v>22100.21</v>
      </c>
      <c r="Y11" s="42">
        <f t="shared" si="2"/>
        <v>26790.86</v>
      </c>
      <c r="Z11" s="1"/>
    </row>
    <row r="12" spans="1:26" x14ac:dyDescent="0.25">
      <c r="A12" s="3">
        <v>9</v>
      </c>
      <c r="B12" s="6" t="s">
        <v>12</v>
      </c>
      <c r="C12" s="9"/>
      <c r="D12" s="9">
        <v>650000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4690.6499999999996</v>
      </c>
      <c r="Q12" s="10">
        <f t="shared" si="0"/>
        <v>654690.65</v>
      </c>
      <c r="R12" s="36"/>
      <c r="S12" s="36"/>
      <c r="T12" s="36">
        <v>3332.79</v>
      </c>
      <c r="U12" s="40">
        <v>19529.759999999998</v>
      </c>
      <c r="V12" s="40"/>
      <c r="W12" s="41"/>
      <c r="X12" s="41">
        <f t="shared" si="1"/>
        <v>22862.55</v>
      </c>
      <c r="Y12" s="42">
        <f t="shared" si="2"/>
        <v>677553.20000000007</v>
      </c>
      <c r="Z12" s="1" t="s">
        <v>304</v>
      </c>
    </row>
    <row r="13" spans="1:26" x14ac:dyDescent="0.25">
      <c r="A13" s="3">
        <v>10</v>
      </c>
      <c r="B13" s="6" t="s">
        <v>13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4690.6499999999996</v>
      </c>
      <c r="Q13" s="10">
        <f t="shared" si="0"/>
        <v>4690.6499999999996</v>
      </c>
      <c r="R13" s="36"/>
      <c r="S13" s="36"/>
      <c r="T13" s="36"/>
      <c r="U13" s="40">
        <v>126033.86</v>
      </c>
      <c r="V13" s="40">
        <v>42771.72</v>
      </c>
      <c r="W13" s="41"/>
      <c r="X13" s="41">
        <f t="shared" si="1"/>
        <v>168805.58000000002</v>
      </c>
      <c r="Y13" s="42">
        <f t="shared" si="2"/>
        <v>173496.23</v>
      </c>
      <c r="Z13" s="1" t="s">
        <v>229</v>
      </c>
    </row>
    <row r="14" spans="1:26" x14ac:dyDescent="0.25">
      <c r="A14" s="3">
        <v>11</v>
      </c>
      <c r="B14" s="6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v>31989.8</v>
      </c>
      <c r="O14" s="9"/>
      <c r="P14" s="9">
        <v>4690.6499999999996</v>
      </c>
      <c r="Q14" s="10">
        <f t="shared" si="0"/>
        <v>36680.449999999997</v>
      </c>
      <c r="R14" s="36"/>
      <c r="S14" s="36"/>
      <c r="T14" s="36"/>
      <c r="U14" s="40"/>
      <c r="V14" s="40"/>
      <c r="W14" s="41"/>
      <c r="X14" s="41">
        <f t="shared" si="1"/>
        <v>0</v>
      </c>
      <c r="Y14" s="42">
        <f t="shared" si="2"/>
        <v>36680.449999999997</v>
      </c>
      <c r="Z14" s="1" t="s">
        <v>243</v>
      </c>
    </row>
    <row r="15" spans="1:26" x14ac:dyDescent="0.25">
      <c r="A15" s="3">
        <v>12</v>
      </c>
      <c r="B15" s="6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31989.8</v>
      </c>
      <c r="O15" s="9"/>
      <c r="P15" s="9">
        <v>4690.6499999999996</v>
      </c>
      <c r="Q15" s="10">
        <f t="shared" si="0"/>
        <v>36680.449999999997</v>
      </c>
      <c r="R15" s="36"/>
      <c r="S15" s="36"/>
      <c r="T15" s="36"/>
      <c r="U15" s="40"/>
      <c r="V15" s="40"/>
      <c r="W15" s="41"/>
      <c r="X15" s="41">
        <f t="shared" si="1"/>
        <v>0</v>
      </c>
      <c r="Y15" s="42">
        <f t="shared" si="2"/>
        <v>36680.449999999997</v>
      </c>
      <c r="Z15" s="1" t="s">
        <v>243</v>
      </c>
    </row>
    <row r="16" spans="1:26" x14ac:dyDescent="0.25">
      <c r="A16" s="3">
        <v>13</v>
      </c>
      <c r="B16" s="6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4690.6499999999996</v>
      </c>
      <c r="Q16" s="10">
        <f t="shared" si="0"/>
        <v>4690.6499999999996</v>
      </c>
      <c r="R16" s="36"/>
      <c r="S16" s="36"/>
      <c r="T16" s="36"/>
      <c r="U16" s="40"/>
      <c r="V16" s="40"/>
      <c r="W16" s="41"/>
      <c r="X16" s="41">
        <f t="shared" si="1"/>
        <v>0</v>
      </c>
      <c r="Y16" s="42">
        <f t="shared" si="2"/>
        <v>4690.6499999999996</v>
      </c>
      <c r="Z16" s="1"/>
    </row>
    <row r="17" spans="1:26" x14ac:dyDescent="0.25">
      <c r="A17" s="3">
        <v>14</v>
      </c>
      <c r="B17" s="6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v>52002.6</v>
      </c>
      <c r="O17" s="9"/>
      <c r="P17" s="9">
        <v>4690.6499999999996</v>
      </c>
      <c r="Q17" s="10">
        <f t="shared" si="0"/>
        <v>56693.25</v>
      </c>
      <c r="R17" s="36"/>
      <c r="S17" s="36"/>
      <c r="T17" s="36"/>
      <c r="U17" s="40"/>
      <c r="V17" s="40"/>
      <c r="W17" s="41"/>
      <c r="X17" s="41">
        <f t="shared" si="1"/>
        <v>0</v>
      </c>
      <c r="Y17" s="42">
        <f t="shared" si="2"/>
        <v>56693.25</v>
      </c>
      <c r="Z17" s="1" t="s">
        <v>256</v>
      </c>
    </row>
    <row r="18" spans="1:26" x14ac:dyDescent="0.25">
      <c r="A18" s="3">
        <v>15</v>
      </c>
      <c r="B18" s="6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4690.6499999999996</v>
      </c>
      <c r="Q18" s="10">
        <f t="shared" si="0"/>
        <v>4690.6499999999996</v>
      </c>
      <c r="R18" s="36"/>
      <c r="S18" s="36"/>
      <c r="T18" s="36"/>
      <c r="U18" s="40"/>
      <c r="V18" s="40"/>
      <c r="W18" s="41"/>
      <c r="X18" s="41">
        <f t="shared" si="1"/>
        <v>0</v>
      </c>
      <c r="Y18" s="42">
        <f t="shared" si="2"/>
        <v>4690.6499999999996</v>
      </c>
      <c r="Z18" s="1"/>
    </row>
    <row r="19" spans="1:26" x14ac:dyDescent="0.25">
      <c r="A19" s="3">
        <v>16</v>
      </c>
      <c r="B19" s="6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v>52002.6</v>
      </c>
      <c r="O19" s="9"/>
      <c r="P19" s="9">
        <v>4690.6499999999996</v>
      </c>
      <c r="Q19" s="10">
        <f t="shared" si="0"/>
        <v>56693.25</v>
      </c>
      <c r="R19" s="36"/>
      <c r="S19" s="36"/>
      <c r="T19" s="36"/>
      <c r="U19" s="40"/>
      <c r="V19" s="40"/>
      <c r="W19" s="41"/>
      <c r="X19" s="41">
        <f t="shared" si="1"/>
        <v>0</v>
      </c>
      <c r="Y19" s="42">
        <f t="shared" si="2"/>
        <v>56693.25</v>
      </c>
      <c r="Z19" s="1" t="s">
        <v>256</v>
      </c>
    </row>
    <row r="20" spans="1:26" x14ac:dyDescent="0.25">
      <c r="A20" s="3">
        <v>17</v>
      </c>
      <c r="B20" s="6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4690.6499999999996</v>
      </c>
      <c r="Q20" s="10">
        <f t="shared" si="0"/>
        <v>4690.6499999999996</v>
      </c>
      <c r="R20" s="36"/>
      <c r="S20" s="36"/>
      <c r="T20" s="36"/>
      <c r="U20" s="40">
        <v>41422.67</v>
      </c>
      <c r="V20" s="40"/>
      <c r="W20" s="41"/>
      <c r="X20" s="41">
        <f t="shared" si="1"/>
        <v>41422.67</v>
      </c>
      <c r="Y20" s="42">
        <f t="shared" si="2"/>
        <v>46113.32</v>
      </c>
      <c r="Z20" s="1"/>
    </row>
    <row r="21" spans="1:26" x14ac:dyDescent="0.25">
      <c r="A21" s="3">
        <v>18</v>
      </c>
      <c r="B21" s="6" t="s">
        <v>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4690.6499999999996</v>
      </c>
      <c r="Q21" s="10">
        <f t="shared" si="0"/>
        <v>4690.6499999999996</v>
      </c>
      <c r="R21" s="36"/>
      <c r="S21" s="36"/>
      <c r="T21" s="36"/>
      <c r="U21" s="40">
        <v>60338.97</v>
      </c>
      <c r="V21" s="40"/>
      <c r="W21" s="41"/>
      <c r="X21" s="41">
        <f t="shared" si="1"/>
        <v>60338.97</v>
      </c>
      <c r="Y21" s="42">
        <f t="shared" si="2"/>
        <v>65029.62</v>
      </c>
      <c r="Z21" s="1"/>
    </row>
    <row r="22" spans="1:26" x14ac:dyDescent="0.25">
      <c r="A22" s="3">
        <v>19</v>
      </c>
      <c r="B22" s="6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4690.6499999999996</v>
      </c>
      <c r="Q22" s="10">
        <f t="shared" si="0"/>
        <v>4690.6499999999996</v>
      </c>
      <c r="R22" s="36"/>
      <c r="S22" s="36"/>
      <c r="T22" s="36"/>
      <c r="U22" s="40" t="s">
        <v>298</v>
      </c>
      <c r="V22" s="40"/>
      <c r="W22" s="41"/>
      <c r="X22" s="41">
        <v>0</v>
      </c>
      <c r="Y22" s="42">
        <f t="shared" si="2"/>
        <v>4690.6499999999996</v>
      </c>
      <c r="Z22" s="1"/>
    </row>
    <row r="23" spans="1:26" x14ac:dyDescent="0.25">
      <c r="A23" s="3">
        <v>20</v>
      </c>
      <c r="B23" s="6" t="s">
        <v>23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4690.6499999999996</v>
      </c>
      <c r="Q23" s="10">
        <f t="shared" si="0"/>
        <v>4690.6499999999996</v>
      </c>
      <c r="R23" s="36"/>
      <c r="S23" s="36"/>
      <c r="T23" s="36"/>
      <c r="U23" s="40"/>
      <c r="V23" s="40"/>
      <c r="W23" s="41"/>
      <c r="X23" s="41">
        <f t="shared" si="1"/>
        <v>0</v>
      </c>
      <c r="Y23" s="42">
        <f t="shared" si="2"/>
        <v>4690.6499999999996</v>
      </c>
      <c r="Z23" s="1"/>
    </row>
    <row r="24" spans="1:26" x14ac:dyDescent="0.25">
      <c r="A24" s="3">
        <v>21</v>
      </c>
      <c r="B24" s="6" t="s">
        <v>24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4690.6499999999996</v>
      </c>
      <c r="Q24" s="10">
        <f t="shared" si="0"/>
        <v>4690.6499999999996</v>
      </c>
      <c r="R24" s="36"/>
      <c r="S24" s="36"/>
      <c r="T24" s="36"/>
      <c r="U24" s="40"/>
      <c r="V24" s="40"/>
      <c r="W24" s="41"/>
      <c r="X24" s="41">
        <f t="shared" si="1"/>
        <v>0</v>
      </c>
      <c r="Y24" s="42">
        <f t="shared" si="2"/>
        <v>4690.6499999999996</v>
      </c>
      <c r="Z24" s="1"/>
    </row>
    <row r="25" spans="1:26" x14ac:dyDescent="0.25">
      <c r="A25" s="3">
        <v>22</v>
      </c>
      <c r="B25" s="6" t="s">
        <v>25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4690.6499999999996</v>
      </c>
      <c r="Q25" s="10">
        <f t="shared" si="0"/>
        <v>4690.6499999999996</v>
      </c>
      <c r="R25" s="36"/>
      <c r="S25" s="36"/>
      <c r="T25" s="36"/>
      <c r="U25" s="40"/>
      <c r="V25" s="40"/>
      <c r="W25" s="41"/>
      <c r="X25" s="41">
        <f t="shared" si="1"/>
        <v>0</v>
      </c>
      <c r="Y25" s="42">
        <f t="shared" si="2"/>
        <v>4690.6499999999996</v>
      </c>
      <c r="Z25" s="1"/>
    </row>
    <row r="26" spans="1:26" x14ac:dyDescent="0.25">
      <c r="A26" s="3">
        <v>23</v>
      </c>
      <c r="B26" s="6" t="s">
        <v>26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4690.6499999999996</v>
      </c>
      <c r="Q26" s="10">
        <f t="shared" si="0"/>
        <v>4690.6499999999996</v>
      </c>
      <c r="R26" s="36"/>
      <c r="S26" s="36"/>
      <c r="T26" s="36"/>
      <c r="U26" s="40"/>
      <c r="V26" s="40"/>
      <c r="W26" s="41"/>
      <c r="X26" s="41">
        <f t="shared" si="1"/>
        <v>0</v>
      </c>
      <c r="Y26" s="42">
        <f t="shared" si="2"/>
        <v>4690.6499999999996</v>
      </c>
      <c r="Z26" s="1"/>
    </row>
    <row r="27" spans="1:26" x14ac:dyDescent="0.25">
      <c r="A27" s="3">
        <v>24</v>
      </c>
      <c r="B27" s="6" t="s">
        <v>27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4690.6499999999996</v>
      </c>
      <c r="Q27" s="10">
        <f t="shared" si="0"/>
        <v>4690.6499999999996</v>
      </c>
      <c r="R27" s="36"/>
      <c r="S27" s="36"/>
      <c r="T27" s="36">
        <v>13607.57</v>
      </c>
      <c r="U27" s="40">
        <v>112604.57</v>
      </c>
      <c r="V27" s="40"/>
      <c r="W27" s="41"/>
      <c r="X27" s="41">
        <f t="shared" si="1"/>
        <v>126212.14000000001</v>
      </c>
      <c r="Y27" s="42">
        <f t="shared" si="2"/>
        <v>130902.79000000001</v>
      </c>
      <c r="Z27" s="1"/>
    </row>
    <row r="28" spans="1:26" ht="15.75" customHeight="1" x14ac:dyDescent="0.25">
      <c r="A28" s="3">
        <v>25</v>
      </c>
      <c r="B28" s="6" t="s">
        <v>28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v>13800</v>
      </c>
      <c r="P28" s="9">
        <v>4690.6499999999996</v>
      </c>
      <c r="Q28" s="10">
        <f t="shared" si="0"/>
        <v>18490.650000000001</v>
      </c>
      <c r="R28" s="36"/>
      <c r="S28" s="36"/>
      <c r="T28" s="36"/>
      <c r="U28" s="40">
        <v>39599.22</v>
      </c>
      <c r="V28" s="40"/>
      <c r="W28" s="41"/>
      <c r="X28" s="41">
        <f t="shared" si="1"/>
        <v>39599.22</v>
      </c>
      <c r="Y28" s="42">
        <f t="shared" si="2"/>
        <v>58089.87</v>
      </c>
      <c r="Z28" s="1" t="s">
        <v>233</v>
      </c>
    </row>
    <row r="29" spans="1:26" x14ac:dyDescent="0.25">
      <c r="A29" s="3">
        <v>26</v>
      </c>
      <c r="B29" s="6" t="s">
        <v>29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4690.6499999999996</v>
      </c>
      <c r="Q29" s="10">
        <f t="shared" si="0"/>
        <v>4690.6499999999996</v>
      </c>
      <c r="R29" s="36"/>
      <c r="S29" s="36"/>
      <c r="T29" s="36"/>
      <c r="U29" s="40">
        <v>15327.61</v>
      </c>
      <c r="V29" s="40"/>
      <c r="W29" s="41"/>
      <c r="X29" s="41">
        <f t="shared" si="1"/>
        <v>15327.61</v>
      </c>
      <c r="Y29" s="42">
        <f t="shared" si="2"/>
        <v>20018.260000000002</v>
      </c>
      <c r="Z29" s="1"/>
    </row>
    <row r="30" spans="1:26" x14ac:dyDescent="0.25">
      <c r="A30" s="3">
        <v>27</v>
      </c>
      <c r="B30" s="6" t="s">
        <v>30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4690.6499999999996</v>
      </c>
      <c r="Q30" s="10">
        <f t="shared" si="0"/>
        <v>4690.6499999999996</v>
      </c>
      <c r="R30" s="36"/>
      <c r="S30" s="36"/>
      <c r="T30" s="36"/>
      <c r="U30" s="40">
        <v>15327.61</v>
      </c>
      <c r="V30" s="40">
        <v>7128.62</v>
      </c>
      <c r="W30" s="41">
        <v>40000</v>
      </c>
      <c r="X30" s="41">
        <f t="shared" si="1"/>
        <v>62456.229999999996</v>
      </c>
      <c r="Y30" s="42">
        <f t="shared" si="2"/>
        <v>67146.87999999999</v>
      </c>
      <c r="Z30" s="1"/>
    </row>
    <row r="31" spans="1:26" x14ac:dyDescent="0.25">
      <c r="A31" s="3">
        <v>28</v>
      </c>
      <c r="B31" s="6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v>4690.6499999999996</v>
      </c>
      <c r="Q31" s="10">
        <f t="shared" si="0"/>
        <v>4690.6499999999996</v>
      </c>
      <c r="R31" s="36"/>
      <c r="S31" s="36"/>
      <c r="T31" s="36"/>
      <c r="U31" s="40"/>
      <c r="V31" s="40"/>
      <c r="W31" s="41"/>
      <c r="X31" s="41">
        <f t="shared" si="1"/>
        <v>0</v>
      </c>
      <c r="Y31" s="42">
        <f t="shared" si="2"/>
        <v>4690.6499999999996</v>
      </c>
      <c r="Z31" s="1"/>
    </row>
    <row r="32" spans="1:26" x14ac:dyDescent="0.25">
      <c r="A32" s="3">
        <v>29</v>
      </c>
      <c r="B32" s="6" t="s">
        <v>32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4690.6499999999996</v>
      </c>
      <c r="Q32" s="10">
        <f t="shared" si="0"/>
        <v>4690.6499999999996</v>
      </c>
      <c r="R32" s="36"/>
      <c r="S32" s="36"/>
      <c r="T32" s="36"/>
      <c r="U32" s="40">
        <v>41422.67</v>
      </c>
      <c r="V32" s="40"/>
      <c r="W32" s="41"/>
      <c r="X32" s="41">
        <f t="shared" si="1"/>
        <v>41422.67</v>
      </c>
      <c r="Y32" s="42">
        <f t="shared" si="2"/>
        <v>46113.32</v>
      </c>
      <c r="Z32" s="1"/>
    </row>
    <row r="33" spans="1:26" x14ac:dyDescent="0.25">
      <c r="A33" s="3">
        <v>30</v>
      </c>
      <c r="B33" s="6" t="s">
        <v>33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4690.6499999999996</v>
      </c>
      <c r="Q33" s="10">
        <f t="shared" si="0"/>
        <v>4690.6499999999996</v>
      </c>
      <c r="R33" s="36"/>
      <c r="S33" s="36"/>
      <c r="T33" s="36"/>
      <c r="U33" s="40">
        <v>27615.119999999999</v>
      </c>
      <c r="V33" s="40"/>
      <c r="W33" s="41"/>
      <c r="X33" s="41">
        <f t="shared" si="1"/>
        <v>27615.119999999999</v>
      </c>
      <c r="Y33" s="42">
        <f t="shared" si="2"/>
        <v>32305.769999999997</v>
      </c>
      <c r="Z33" s="1"/>
    </row>
    <row r="34" spans="1:26" x14ac:dyDescent="0.25">
      <c r="A34" s="3">
        <v>31</v>
      </c>
      <c r="B34" s="6" t="s">
        <v>34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4690.6499999999996</v>
      </c>
      <c r="Q34" s="10">
        <f t="shared" si="0"/>
        <v>4690.6499999999996</v>
      </c>
      <c r="R34" s="36"/>
      <c r="S34" s="36"/>
      <c r="T34" s="36"/>
      <c r="U34" s="40"/>
      <c r="V34" s="40"/>
      <c r="W34" s="41"/>
      <c r="X34" s="41">
        <f t="shared" si="1"/>
        <v>0</v>
      </c>
      <c r="Y34" s="42">
        <f t="shared" si="2"/>
        <v>4690.6499999999996</v>
      </c>
      <c r="Z34" s="1"/>
    </row>
    <row r="35" spans="1:26" x14ac:dyDescent="0.25">
      <c r="A35" s="3">
        <v>32</v>
      </c>
      <c r="B35" s="6" t="s">
        <v>35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v>4690.6499999999996</v>
      </c>
      <c r="Q35" s="10">
        <f t="shared" si="0"/>
        <v>4690.6499999999996</v>
      </c>
      <c r="R35" s="36"/>
      <c r="S35" s="36"/>
      <c r="T35" s="36"/>
      <c r="U35" s="40">
        <v>77904.210000000006</v>
      </c>
      <c r="V35" s="40"/>
      <c r="W35" s="41"/>
      <c r="X35" s="41">
        <f t="shared" si="1"/>
        <v>77904.210000000006</v>
      </c>
      <c r="Y35" s="42">
        <f t="shared" si="2"/>
        <v>82594.86</v>
      </c>
      <c r="Z35" s="1"/>
    </row>
    <row r="36" spans="1:26" x14ac:dyDescent="0.25">
      <c r="A36" s="3">
        <v>33</v>
      </c>
      <c r="B36" s="6" t="s">
        <v>36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4690.6499999999996</v>
      </c>
      <c r="Q36" s="10">
        <f t="shared" si="0"/>
        <v>4690.6499999999996</v>
      </c>
      <c r="R36" s="36"/>
      <c r="S36" s="36"/>
      <c r="T36" s="36"/>
      <c r="U36" s="40"/>
      <c r="V36" s="40"/>
      <c r="W36" s="41"/>
      <c r="X36" s="41">
        <f t="shared" si="1"/>
        <v>0</v>
      </c>
      <c r="Y36" s="42">
        <f t="shared" si="2"/>
        <v>4690.6499999999996</v>
      </c>
      <c r="Z36" s="1"/>
    </row>
    <row r="37" spans="1:26" x14ac:dyDescent="0.25">
      <c r="A37" s="3">
        <v>34</v>
      </c>
      <c r="B37" s="6" t="s">
        <v>37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4690.6499999999996</v>
      </c>
      <c r="Q37" s="10">
        <f t="shared" si="0"/>
        <v>4690.6499999999996</v>
      </c>
      <c r="R37" s="36"/>
      <c r="S37" s="36"/>
      <c r="T37" s="36"/>
      <c r="U37" s="40"/>
      <c r="V37" s="40"/>
      <c r="W37" s="41"/>
      <c r="X37" s="41">
        <f t="shared" si="1"/>
        <v>0</v>
      </c>
      <c r="Y37" s="42">
        <f t="shared" si="2"/>
        <v>4690.6499999999996</v>
      </c>
      <c r="Z37" s="1"/>
    </row>
    <row r="38" spans="1:26" x14ac:dyDescent="0.25">
      <c r="A38" s="3">
        <v>35</v>
      </c>
      <c r="B38" s="6" t="s">
        <v>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4690.6499999999996</v>
      </c>
      <c r="Q38" s="10">
        <f t="shared" si="0"/>
        <v>4690.6499999999996</v>
      </c>
      <c r="R38" s="36"/>
      <c r="S38" s="36"/>
      <c r="T38" s="36"/>
      <c r="U38" s="40"/>
      <c r="V38" s="40"/>
      <c r="W38" s="41"/>
      <c r="X38" s="41">
        <f t="shared" si="1"/>
        <v>0</v>
      </c>
      <c r="Y38" s="42">
        <f t="shared" si="2"/>
        <v>4690.6499999999996</v>
      </c>
      <c r="Z38" s="1"/>
    </row>
    <row r="39" spans="1:26" x14ac:dyDescent="0.25">
      <c r="A39" s="3">
        <v>36</v>
      </c>
      <c r="B39" s="6" t="s">
        <v>39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4690.6499999999996</v>
      </c>
      <c r="Q39" s="10">
        <f t="shared" si="0"/>
        <v>4690.6499999999996</v>
      </c>
      <c r="R39" s="36"/>
      <c r="S39" s="36"/>
      <c r="T39" s="36"/>
      <c r="U39" s="40"/>
      <c r="V39" s="40"/>
      <c r="W39" s="41"/>
      <c r="X39" s="41">
        <f t="shared" si="1"/>
        <v>0</v>
      </c>
      <c r="Y39" s="42">
        <f t="shared" si="2"/>
        <v>4690.6499999999996</v>
      </c>
      <c r="Z39" s="1"/>
    </row>
    <row r="40" spans="1:26" x14ac:dyDescent="0.25">
      <c r="A40" s="3">
        <v>37</v>
      </c>
      <c r="B40" s="6" t="s">
        <v>40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v>4690.6499999999996</v>
      </c>
      <c r="Q40" s="10">
        <f t="shared" si="0"/>
        <v>4690.6499999999996</v>
      </c>
      <c r="R40" s="36"/>
      <c r="S40" s="36"/>
      <c r="T40" s="36"/>
      <c r="U40" s="40"/>
      <c r="V40" s="40"/>
      <c r="W40" s="41"/>
      <c r="X40" s="41">
        <f t="shared" si="1"/>
        <v>0</v>
      </c>
      <c r="Y40" s="42">
        <f t="shared" si="2"/>
        <v>4690.6499999999996</v>
      </c>
      <c r="Z40" s="1"/>
    </row>
    <row r="41" spans="1:26" x14ac:dyDescent="0.25">
      <c r="A41" s="3">
        <v>38</v>
      </c>
      <c r="B41" s="6" t="s">
        <v>41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4690.6499999999996</v>
      </c>
      <c r="Q41" s="10">
        <f t="shared" si="0"/>
        <v>4690.6499999999996</v>
      </c>
      <c r="R41" s="36"/>
      <c r="S41" s="36"/>
      <c r="T41" s="36"/>
      <c r="U41" s="40"/>
      <c r="V41" s="40"/>
      <c r="W41" s="41"/>
      <c r="X41" s="41">
        <f t="shared" si="1"/>
        <v>0</v>
      </c>
      <c r="Y41" s="42">
        <f t="shared" si="2"/>
        <v>4690.6499999999996</v>
      </c>
      <c r="Z41" s="1"/>
    </row>
    <row r="42" spans="1:26" x14ac:dyDescent="0.25">
      <c r="A42" s="3">
        <v>39</v>
      </c>
      <c r="B42" s="6" t="s">
        <v>42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4690.6499999999996</v>
      </c>
      <c r="Q42" s="10">
        <f t="shared" si="0"/>
        <v>4690.6499999999996</v>
      </c>
      <c r="R42" s="36"/>
      <c r="S42" s="36"/>
      <c r="T42" s="36"/>
      <c r="U42" s="40">
        <v>6903.78</v>
      </c>
      <c r="V42" s="40"/>
      <c r="W42" s="41"/>
      <c r="X42" s="41">
        <f t="shared" si="1"/>
        <v>6903.78</v>
      </c>
      <c r="Y42" s="42">
        <f t="shared" si="2"/>
        <v>11594.43</v>
      </c>
      <c r="Z42" s="1"/>
    </row>
    <row r="43" spans="1:26" x14ac:dyDescent="0.25">
      <c r="A43" s="3">
        <v>40</v>
      </c>
      <c r="B43" s="6" t="s">
        <v>43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4690.6499999999996</v>
      </c>
      <c r="Q43" s="10">
        <f t="shared" si="0"/>
        <v>4690.6499999999996</v>
      </c>
      <c r="R43" s="36"/>
      <c r="S43" s="36"/>
      <c r="T43" s="36"/>
      <c r="U43" s="40">
        <v>13807.56</v>
      </c>
      <c r="V43" s="40"/>
      <c r="W43" s="41"/>
      <c r="X43" s="41">
        <f t="shared" si="1"/>
        <v>13807.56</v>
      </c>
      <c r="Y43" s="42">
        <f t="shared" si="2"/>
        <v>18498.21</v>
      </c>
      <c r="Z43" s="1"/>
    </row>
    <row r="44" spans="1:26" x14ac:dyDescent="0.25">
      <c r="A44" s="3">
        <v>41</v>
      </c>
      <c r="B44" s="6" t="s">
        <v>44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4690.6499999999996</v>
      </c>
      <c r="Q44" s="10">
        <f t="shared" si="0"/>
        <v>4690.6499999999996</v>
      </c>
      <c r="R44" s="36"/>
      <c r="S44" s="36"/>
      <c r="T44" s="36"/>
      <c r="U44" s="40"/>
      <c r="V44" s="40"/>
      <c r="W44" s="41"/>
      <c r="X44" s="41">
        <f t="shared" si="1"/>
        <v>0</v>
      </c>
      <c r="Y44" s="42">
        <f t="shared" si="2"/>
        <v>4690.6499999999996</v>
      </c>
      <c r="Z44" s="1"/>
    </row>
    <row r="45" spans="1:26" x14ac:dyDescent="0.25">
      <c r="A45" s="3">
        <v>42</v>
      </c>
      <c r="B45" s="6" t="s">
        <v>45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4690.6499999999996</v>
      </c>
      <c r="Q45" s="10">
        <f t="shared" si="0"/>
        <v>4690.6499999999996</v>
      </c>
      <c r="R45" s="36"/>
      <c r="S45" s="36"/>
      <c r="T45" s="36"/>
      <c r="U45" s="40"/>
      <c r="V45" s="40"/>
      <c r="W45" s="41"/>
      <c r="X45" s="41">
        <f t="shared" si="1"/>
        <v>0</v>
      </c>
      <c r="Y45" s="42">
        <f t="shared" si="2"/>
        <v>4690.6499999999996</v>
      </c>
      <c r="Z45" s="1"/>
    </row>
    <row r="46" spans="1:26" x14ac:dyDescent="0.25">
      <c r="A46" s="3">
        <v>43</v>
      </c>
      <c r="B46" s="6" t="s">
        <v>46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4690.6499999999996</v>
      </c>
      <c r="Q46" s="10">
        <f t="shared" si="0"/>
        <v>4690.6499999999996</v>
      </c>
      <c r="R46" s="36"/>
      <c r="S46" s="36"/>
      <c r="T46" s="36"/>
      <c r="U46" s="40"/>
      <c r="V46" s="40"/>
      <c r="W46" s="41"/>
      <c r="X46" s="41">
        <f t="shared" si="1"/>
        <v>0</v>
      </c>
      <c r="Y46" s="42">
        <f t="shared" si="2"/>
        <v>4690.6499999999996</v>
      </c>
      <c r="Z46" s="1"/>
    </row>
    <row r="47" spans="1:26" x14ac:dyDescent="0.25">
      <c r="A47" s="3">
        <v>44</v>
      </c>
      <c r="B47" s="6" t="s">
        <v>47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4690.6499999999996</v>
      </c>
      <c r="Q47" s="10">
        <f t="shared" si="0"/>
        <v>4690.6499999999996</v>
      </c>
      <c r="R47" s="36"/>
      <c r="S47" s="36"/>
      <c r="T47" s="36"/>
      <c r="U47" s="40"/>
      <c r="V47" s="40"/>
      <c r="W47" s="41"/>
      <c r="X47" s="41">
        <f t="shared" si="1"/>
        <v>0</v>
      </c>
      <c r="Y47" s="42">
        <f t="shared" si="2"/>
        <v>4690.6499999999996</v>
      </c>
      <c r="Z47" s="1"/>
    </row>
    <row r="48" spans="1:26" x14ac:dyDescent="0.25">
      <c r="A48" s="3">
        <v>45</v>
      </c>
      <c r="B48" s="6" t="s">
        <v>48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4690.6499999999996</v>
      </c>
      <c r="Q48" s="10">
        <f t="shared" si="0"/>
        <v>4690.6499999999996</v>
      </c>
      <c r="R48" s="36"/>
      <c r="S48" s="36"/>
      <c r="T48" s="36"/>
      <c r="U48" s="40"/>
      <c r="V48" s="40"/>
      <c r="W48" s="41"/>
      <c r="X48" s="41">
        <f t="shared" si="1"/>
        <v>0</v>
      </c>
      <c r="Y48" s="42">
        <f t="shared" si="2"/>
        <v>4690.6499999999996</v>
      </c>
      <c r="Z48" s="1"/>
    </row>
    <row r="49" spans="1:26" x14ac:dyDescent="0.25">
      <c r="A49" s="3">
        <v>46</v>
      </c>
      <c r="B49" s="6" t="s">
        <v>49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4690.6499999999996</v>
      </c>
      <c r="Q49" s="10">
        <f t="shared" si="0"/>
        <v>4690.6499999999996</v>
      </c>
      <c r="R49" s="36"/>
      <c r="S49" s="36"/>
      <c r="T49" s="36"/>
      <c r="U49" s="40"/>
      <c r="V49" s="40"/>
      <c r="W49" s="41"/>
      <c r="X49" s="41">
        <f t="shared" si="1"/>
        <v>0</v>
      </c>
      <c r="Y49" s="42">
        <f t="shared" si="2"/>
        <v>4690.6499999999996</v>
      </c>
      <c r="Z49" s="1"/>
    </row>
    <row r="50" spans="1:26" x14ac:dyDescent="0.25">
      <c r="A50" s="3">
        <v>47</v>
      </c>
      <c r="B50" s="6" t="s">
        <v>50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v>4690.6499999999996</v>
      </c>
      <c r="Q50" s="10">
        <f t="shared" si="0"/>
        <v>4690.6499999999996</v>
      </c>
      <c r="R50" s="36"/>
      <c r="S50" s="36"/>
      <c r="T50" s="36"/>
      <c r="U50" s="40"/>
      <c r="V50" s="40"/>
      <c r="W50" s="41"/>
      <c r="X50" s="41">
        <f t="shared" si="1"/>
        <v>0</v>
      </c>
      <c r="Y50" s="42">
        <f t="shared" si="2"/>
        <v>4690.6499999999996</v>
      </c>
      <c r="Z50" s="1"/>
    </row>
    <row r="51" spans="1:26" x14ac:dyDescent="0.25">
      <c r="A51" s="3">
        <v>48</v>
      </c>
      <c r="B51" s="6" t="s">
        <v>51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v>4690.6499999999996</v>
      </c>
      <c r="Q51" s="10">
        <f t="shared" si="0"/>
        <v>4690.6499999999996</v>
      </c>
      <c r="R51" s="36"/>
      <c r="S51" s="36"/>
      <c r="T51" s="36"/>
      <c r="U51" s="40">
        <v>26399.48</v>
      </c>
      <c r="V51" s="40"/>
      <c r="W51" s="41"/>
      <c r="X51" s="41">
        <f t="shared" si="1"/>
        <v>26399.48</v>
      </c>
      <c r="Y51" s="42">
        <f t="shared" si="2"/>
        <v>31090.129999999997</v>
      </c>
      <c r="Z51" s="1"/>
    </row>
    <row r="52" spans="1:26" x14ac:dyDescent="0.25">
      <c r="A52" s="3">
        <v>49</v>
      </c>
      <c r="B52" s="6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4690.6499999999996</v>
      </c>
      <c r="Q52" s="10">
        <f t="shared" si="0"/>
        <v>4690.6499999999996</v>
      </c>
      <c r="R52" s="36"/>
      <c r="S52" s="36"/>
      <c r="T52" s="36"/>
      <c r="U52" s="40"/>
      <c r="V52" s="40"/>
      <c r="W52" s="41"/>
      <c r="X52" s="41">
        <f t="shared" si="1"/>
        <v>0</v>
      </c>
      <c r="Y52" s="42">
        <f t="shared" si="2"/>
        <v>4690.6499999999996</v>
      </c>
      <c r="Z52" s="1"/>
    </row>
    <row r="53" spans="1:26" x14ac:dyDescent="0.25">
      <c r="A53" s="3">
        <v>50</v>
      </c>
      <c r="B53" s="6" t="s">
        <v>53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4690.6499999999996</v>
      </c>
      <c r="Q53" s="10">
        <f t="shared" si="0"/>
        <v>4690.6499999999996</v>
      </c>
      <c r="R53" s="36"/>
      <c r="S53" s="36"/>
      <c r="T53" s="36"/>
      <c r="U53" s="40"/>
      <c r="V53" s="40"/>
      <c r="W53" s="41"/>
      <c r="X53" s="41">
        <f t="shared" si="1"/>
        <v>0</v>
      </c>
      <c r="Y53" s="42">
        <f t="shared" si="2"/>
        <v>4690.6499999999996</v>
      </c>
      <c r="Z53" s="1"/>
    </row>
    <row r="54" spans="1:26" x14ac:dyDescent="0.25">
      <c r="A54" s="3">
        <v>51</v>
      </c>
      <c r="B54" s="6" t="s">
        <v>54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4690.6499999999996</v>
      </c>
      <c r="Q54" s="10">
        <f t="shared" si="0"/>
        <v>4690.6499999999996</v>
      </c>
      <c r="R54" s="36"/>
      <c r="S54" s="36"/>
      <c r="T54" s="36"/>
      <c r="U54" s="40"/>
      <c r="V54" s="40"/>
      <c r="W54" s="41"/>
      <c r="X54" s="41">
        <f t="shared" si="1"/>
        <v>0</v>
      </c>
      <c r="Y54" s="42">
        <f t="shared" si="2"/>
        <v>4690.6499999999996</v>
      </c>
      <c r="Z54" s="1"/>
    </row>
    <row r="55" spans="1:26" x14ac:dyDescent="0.25">
      <c r="A55" s="3">
        <v>52</v>
      </c>
      <c r="B55" s="6" t="s">
        <v>55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4690.6499999999996</v>
      </c>
      <c r="Q55" s="10">
        <f t="shared" si="0"/>
        <v>4690.6499999999996</v>
      </c>
      <c r="R55" s="36"/>
      <c r="S55" s="36"/>
      <c r="T55" s="36"/>
      <c r="U55" s="40"/>
      <c r="V55" s="40"/>
      <c r="W55" s="41"/>
      <c r="X55" s="41">
        <f t="shared" si="1"/>
        <v>0</v>
      </c>
      <c r="Y55" s="42">
        <f t="shared" si="2"/>
        <v>4690.6499999999996</v>
      </c>
      <c r="Z55" s="1"/>
    </row>
    <row r="56" spans="1:26" x14ac:dyDescent="0.25">
      <c r="A56" s="3">
        <v>53</v>
      </c>
      <c r="B56" s="6" t="s">
        <v>56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4690.6499999999996</v>
      </c>
      <c r="Q56" s="10">
        <f t="shared" si="0"/>
        <v>4690.6499999999996</v>
      </c>
      <c r="R56" s="36"/>
      <c r="S56" s="36"/>
      <c r="T56" s="36"/>
      <c r="U56" s="40"/>
      <c r="V56" s="40"/>
      <c r="W56" s="41"/>
      <c r="X56" s="41">
        <f t="shared" si="1"/>
        <v>0</v>
      </c>
      <c r="Y56" s="42">
        <f t="shared" si="2"/>
        <v>4690.6499999999996</v>
      </c>
      <c r="Z56" s="1"/>
    </row>
    <row r="57" spans="1:26" x14ac:dyDescent="0.25">
      <c r="A57" s="3">
        <v>54</v>
      </c>
      <c r="B57" s="6" t="s">
        <v>57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v>4690.6499999999996</v>
      </c>
      <c r="Q57" s="10">
        <f t="shared" si="0"/>
        <v>4690.6499999999996</v>
      </c>
      <c r="R57" s="36"/>
      <c r="S57" s="36"/>
      <c r="T57" s="36"/>
      <c r="U57" s="40">
        <v>13971.91</v>
      </c>
      <c r="V57" s="40"/>
      <c r="W57" s="41"/>
      <c r="X57" s="41">
        <f t="shared" si="1"/>
        <v>13971.91</v>
      </c>
      <c r="Y57" s="42">
        <f t="shared" si="2"/>
        <v>18662.559999999998</v>
      </c>
      <c r="Z57" s="1"/>
    </row>
    <row r="58" spans="1:26" x14ac:dyDescent="0.25">
      <c r="A58" s="3">
        <v>55</v>
      </c>
      <c r="B58" s="6" t="s">
        <v>58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4690.6499999999996</v>
      </c>
      <c r="Q58" s="10">
        <f t="shared" si="0"/>
        <v>4690.6499999999996</v>
      </c>
      <c r="R58" s="36"/>
      <c r="S58" s="36"/>
      <c r="T58" s="36"/>
      <c r="U58" s="40">
        <v>34469.22</v>
      </c>
      <c r="V58" s="40"/>
      <c r="W58" s="41"/>
      <c r="X58" s="41">
        <f t="shared" si="1"/>
        <v>34469.22</v>
      </c>
      <c r="Y58" s="42">
        <f t="shared" si="2"/>
        <v>39159.870000000003</v>
      </c>
      <c r="Z58" s="1"/>
    </row>
    <row r="59" spans="1:26" x14ac:dyDescent="0.25">
      <c r="A59" s="3">
        <v>56</v>
      </c>
      <c r="B59" s="6" t="s">
        <v>59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4690.6499999999996</v>
      </c>
      <c r="Q59" s="10">
        <f t="shared" si="0"/>
        <v>4690.6499999999996</v>
      </c>
      <c r="R59" s="36"/>
      <c r="S59" s="36"/>
      <c r="T59" s="36"/>
      <c r="U59" s="40">
        <v>117734.57</v>
      </c>
      <c r="V59" s="40"/>
      <c r="W59" s="41"/>
      <c r="X59" s="41">
        <f t="shared" si="1"/>
        <v>117734.57</v>
      </c>
      <c r="Y59" s="42">
        <f t="shared" si="2"/>
        <v>122425.22</v>
      </c>
      <c r="Z59" s="1"/>
    </row>
    <row r="60" spans="1:26" x14ac:dyDescent="0.25">
      <c r="A60" s="3">
        <v>57</v>
      </c>
      <c r="B60" s="6" t="s">
        <v>60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v>4690.6499999999996</v>
      </c>
      <c r="Q60" s="10">
        <f t="shared" si="0"/>
        <v>4690.6499999999996</v>
      </c>
      <c r="R60" s="36"/>
      <c r="S60" s="36"/>
      <c r="T60" s="36"/>
      <c r="U60" s="40">
        <v>7440.1</v>
      </c>
      <c r="V60" s="40"/>
      <c r="W60" s="41"/>
      <c r="X60" s="41">
        <f t="shared" si="1"/>
        <v>7440.1</v>
      </c>
      <c r="Y60" s="42">
        <f t="shared" si="2"/>
        <v>12130.75</v>
      </c>
      <c r="Z60" s="1"/>
    </row>
    <row r="61" spans="1:26" x14ac:dyDescent="0.25">
      <c r="A61" s="3">
        <v>58</v>
      </c>
      <c r="B61" s="6" t="s">
        <v>61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4690.6499999999996</v>
      </c>
      <c r="Q61" s="10">
        <f t="shared" si="0"/>
        <v>4690.6499999999996</v>
      </c>
      <c r="R61" s="36"/>
      <c r="S61" s="36"/>
      <c r="T61" s="36"/>
      <c r="U61" s="40"/>
      <c r="V61" s="40"/>
      <c r="W61" s="41"/>
      <c r="X61" s="41">
        <f t="shared" si="1"/>
        <v>0</v>
      </c>
      <c r="Y61" s="42">
        <f t="shared" si="2"/>
        <v>4690.6499999999996</v>
      </c>
      <c r="Z61" s="1"/>
    </row>
    <row r="62" spans="1:26" x14ac:dyDescent="0.25">
      <c r="A62" s="3">
        <v>59</v>
      </c>
      <c r="B62" s="6" t="s">
        <v>62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v>4690.6499999999996</v>
      </c>
      <c r="Q62" s="10">
        <f t="shared" si="0"/>
        <v>4690.6499999999996</v>
      </c>
      <c r="R62" s="36"/>
      <c r="S62" s="36"/>
      <c r="T62" s="36"/>
      <c r="U62" s="40">
        <v>76486.960000000006</v>
      </c>
      <c r="V62" s="40">
        <v>8114.84</v>
      </c>
      <c r="W62" s="41"/>
      <c r="X62" s="41">
        <f t="shared" si="1"/>
        <v>84601.8</v>
      </c>
      <c r="Y62" s="42">
        <f t="shared" si="2"/>
        <v>89292.45</v>
      </c>
      <c r="Z62" s="1"/>
    </row>
    <row r="63" spans="1:26" x14ac:dyDescent="0.25">
      <c r="A63" s="3">
        <v>60</v>
      </c>
      <c r="B63" s="6" t="s">
        <v>63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4690.6499999999996</v>
      </c>
      <c r="Q63" s="10">
        <f t="shared" si="0"/>
        <v>4690.6499999999996</v>
      </c>
      <c r="R63" s="36"/>
      <c r="S63" s="36"/>
      <c r="T63" s="36"/>
      <c r="U63" s="40">
        <v>20957.86</v>
      </c>
      <c r="V63" s="40"/>
      <c r="W63" s="41"/>
      <c r="X63" s="41">
        <f t="shared" si="1"/>
        <v>20957.86</v>
      </c>
      <c r="Y63" s="42">
        <f t="shared" si="2"/>
        <v>25648.510000000002</v>
      </c>
      <c r="Z63" s="1"/>
    </row>
    <row r="64" spans="1:26" x14ac:dyDescent="0.25">
      <c r="A64" s="3">
        <v>61</v>
      </c>
      <c r="B64" s="6" t="s">
        <v>64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4690.6499999999996</v>
      </c>
      <c r="Q64" s="10">
        <f t="shared" si="0"/>
        <v>4690.6499999999996</v>
      </c>
      <c r="R64" s="36"/>
      <c r="S64" s="36"/>
      <c r="T64" s="36"/>
      <c r="U64" s="40">
        <v>29032.48</v>
      </c>
      <c r="V64" s="40"/>
      <c r="W64" s="41"/>
      <c r="X64" s="41">
        <f t="shared" si="1"/>
        <v>29032.48</v>
      </c>
      <c r="Y64" s="42">
        <f t="shared" si="2"/>
        <v>33723.129999999997</v>
      </c>
      <c r="Z64" s="1"/>
    </row>
    <row r="65" spans="1:26" x14ac:dyDescent="0.25">
      <c r="A65" s="3">
        <v>62</v>
      </c>
      <c r="B65" s="6" t="s">
        <v>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4690.6499999999996</v>
      </c>
      <c r="Q65" s="10">
        <f t="shared" si="0"/>
        <v>4690.6499999999996</v>
      </c>
      <c r="R65" s="36"/>
      <c r="S65" s="36"/>
      <c r="T65" s="36"/>
      <c r="U65" s="40"/>
      <c r="V65" s="40"/>
      <c r="W65" s="41"/>
      <c r="X65" s="41">
        <f t="shared" si="1"/>
        <v>0</v>
      </c>
      <c r="Y65" s="42">
        <f t="shared" si="2"/>
        <v>4690.6499999999996</v>
      </c>
      <c r="Z65" s="1"/>
    </row>
    <row r="66" spans="1:26" x14ac:dyDescent="0.25">
      <c r="A66" s="3">
        <v>63</v>
      </c>
      <c r="B66" s="6" t="s">
        <v>66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v>4690.6499999999996</v>
      </c>
      <c r="Q66" s="10">
        <f t="shared" si="0"/>
        <v>4690.6499999999996</v>
      </c>
      <c r="R66" s="36"/>
      <c r="S66" s="36"/>
      <c r="T66" s="36"/>
      <c r="U66" s="40"/>
      <c r="V66" s="40"/>
      <c r="W66" s="41"/>
      <c r="X66" s="41">
        <f t="shared" si="1"/>
        <v>0</v>
      </c>
      <c r="Y66" s="42">
        <f t="shared" si="2"/>
        <v>4690.6499999999996</v>
      </c>
      <c r="Z66" s="1"/>
    </row>
    <row r="67" spans="1:26" x14ac:dyDescent="0.25">
      <c r="A67" s="3">
        <v>64</v>
      </c>
      <c r="B67" s="6" t="s">
        <v>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4690.6499999999996</v>
      </c>
      <c r="Q67" s="10">
        <f t="shared" si="0"/>
        <v>4690.6499999999996</v>
      </c>
      <c r="R67" s="36"/>
      <c r="S67" s="36"/>
      <c r="T67" s="36"/>
      <c r="U67" s="40">
        <v>27615.119999999999</v>
      </c>
      <c r="V67" s="40"/>
      <c r="W67" s="41"/>
      <c r="X67" s="41">
        <f t="shared" si="1"/>
        <v>27615.119999999999</v>
      </c>
      <c r="Y67" s="42">
        <f t="shared" si="2"/>
        <v>32305.769999999997</v>
      </c>
      <c r="Z67" s="1"/>
    </row>
    <row r="68" spans="1:26" x14ac:dyDescent="0.25">
      <c r="A68" s="3">
        <v>65</v>
      </c>
      <c r="B68" s="6" t="s">
        <v>68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>
        <v>4690.6499999999996</v>
      </c>
      <c r="Q68" s="10">
        <f t="shared" si="0"/>
        <v>4690.6499999999996</v>
      </c>
      <c r="R68" s="36"/>
      <c r="S68" s="36"/>
      <c r="T68" s="36"/>
      <c r="U68" s="40"/>
      <c r="V68" s="40"/>
      <c r="W68" s="41"/>
      <c r="X68" s="41">
        <f t="shared" si="1"/>
        <v>0</v>
      </c>
      <c r="Y68" s="42">
        <f t="shared" si="2"/>
        <v>4690.6499999999996</v>
      </c>
      <c r="Z68" s="1"/>
    </row>
    <row r="69" spans="1:26" x14ac:dyDescent="0.25">
      <c r="A69" s="3">
        <v>66</v>
      </c>
      <c r="B69" s="6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>
        <v>4690.6499999999996</v>
      </c>
      <c r="Q69" s="10">
        <f t="shared" ref="Q69:Q132" si="3">C69+D69+E69+F69+G69+H69+I69+J69+K69+L69+M69+N69+O69+P69</f>
        <v>4690.6499999999996</v>
      </c>
      <c r="R69" s="36"/>
      <c r="S69" s="36"/>
      <c r="T69" s="36"/>
      <c r="U69" s="40"/>
      <c r="V69" s="40"/>
      <c r="W69" s="41"/>
      <c r="X69" s="41">
        <f t="shared" ref="X69:X132" si="4">R69+S69+T69+U69+V69+W69</f>
        <v>0</v>
      </c>
      <c r="Y69" s="42">
        <f t="shared" ref="Y69:Y132" si="5">Q69+X69</f>
        <v>4690.6499999999996</v>
      </c>
      <c r="Z69" s="1"/>
    </row>
    <row r="70" spans="1:26" x14ac:dyDescent="0.25">
      <c r="A70" s="3">
        <v>67</v>
      </c>
      <c r="B70" s="6" t="s">
        <v>70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4690.6499999999996</v>
      </c>
      <c r="Q70" s="10">
        <f t="shared" si="3"/>
        <v>4690.6499999999996</v>
      </c>
      <c r="R70" s="36"/>
      <c r="S70" s="36"/>
      <c r="T70" s="36"/>
      <c r="U70" s="40"/>
      <c r="V70" s="40"/>
      <c r="W70" s="41"/>
      <c r="X70" s="41">
        <f t="shared" si="4"/>
        <v>0</v>
      </c>
      <c r="Y70" s="42">
        <f t="shared" si="5"/>
        <v>4690.6499999999996</v>
      </c>
      <c r="Z70" s="1"/>
    </row>
    <row r="71" spans="1:26" x14ac:dyDescent="0.25">
      <c r="A71" s="3">
        <v>68</v>
      </c>
      <c r="B71" s="6" t="s">
        <v>71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>
        <v>4690.6499999999996</v>
      </c>
      <c r="Q71" s="10">
        <f t="shared" si="3"/>
        <v>4690.6499999999996</v>
      </c>
      <c r="R71" s="36"/>
      <c r="S71" s="36"/>
      <c r="T71" s="36"/>
      <c r="U71" s="40"/>
      <c r="V71" s="40"/>
      <c r="W71" s="41"/>
      <c r="X71" s="41">
        <f t="shared" si="4"/>
        <v>0</v>
      </c>
      <c r="Y71" s="42">
        <f t="shared" si="5"/>
        <v>4690.6499999999996</v>
      </c>
      <c r="Z71" s="1"/>
    </row>
    <row r="72" spans="1:26" x14ac:dyDescent="0.25">
      <c r="A72" s="3">
        <v>69</v>
      </c>
      <c r="B72" s="6" t="s">
        <v>72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4690.6499999999996</v>
      </c>
      <c r="Q72" s="10">
        <f t="shared" si="3"/>
        <v>4690.6499999999996</v>
      </c>
      <c r="R72" s="36"/>
      <c r="S72" s="36"/>
      <c r="T72" s="36"/>
      <c r="U72" s="40"/>
      <c r="V72" s="40"/>
      <c r="W72" s="41"/>
      <c r="X72" s="41">
        <f t="shared" si="4"/>
        <v>0</v>
      </c>
      <c r="Y72" s="42">
        <f t="shared" si="5"/>
        <v>4690.6499999999996</v>
      </c>
      <c r="Z72" s="1"/>
    </row>
    <row r="73" spans="1:26" x14ac:dyDescent="0.25">
      <c r="A73" s="3">
        <v>70</v>
      </c>
      <c r="B73" s="6" t="s">
        <v>73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>
        <v>4690.6499999999996</v>
      </c>
      <c r="Q73" s="10">
        <f t="shared" si="3"/>
        <v>4690.6499999999996</v>
      </c>
      <c r="R73" s="36"/>
      <c r="S73" s="36"/>
      <c r="T73" s="36"/>
      <c r="U73" s="40"/>
      <c r="V73" s="40"/>
      <c r="W73" s="41"/>
      <c r="X73" s="41">
        <f t="shared" si="4"/>
        <v>0</v>
      </c>
      <c r="Y73" s="42">
        <f t="shared" si="5"/>
        <v>4690.6499999999996</v>
      </c>
      <c r="Z73" s="1"/>
    </row>
    <row r="74" spans="1:26" x14ac:dyDescent="0.25">
      <c r="A74" s="3">
        <v>71</v>
      </c>
      <c r="B74" s="6" t="s">
        <v>74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>
        <v>4690.6499999999996</v>
      </c>
      <c r="Q74" s="10">
        <f t="shared" si="3"/>
        <v>4690.6499999999996</v>
      </c>
      <c r="R74" s="36"/>
      <c r="S74" s="36"/>
      <c r="T74" s="36"/>
      <c r="U74" s="40"/>
      <c r="V74" s="40"/>
      <c r="W74" s="41"/>
      <c r="X74" s="41">
        <f t="shared" si="4"/>
        <v>0</v>
      </c>
      <c r="Y74" s="42">
        <f t="shared" si="5"/>
        <v>4690.6499999999996</v>
      </c>
      <c r="Z74" s="1"/>
    </row>
    <row r="75" spans="1:26" x14ac:dyDescent="0.25">
      <c r="A75" s="3">
        <v>72</v>
      </c>
      <c r="B75" s="6" t="s">
        <v>75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>
        <v>4690.6499999999996</v>
      </c>
      <c r="Q75" s="10">
        <f t="shared" si="3"/>
        <v>4690.6499999999996</v>
      </c>
      <c r="R75" s="36"/>
      <c r="S75" s="36"/>
      <c r="T75" s="36"/>
      <c r="U75" s="40"/>
      <c r="V75" s="40"/>
      <c r="W75" s="41"/>
      <c r="X75" s="41">
        <f t="shared" si="4"/>
        <v>0</v>
      </c>
      <c r="Y75" s="42">
        <f t="shared" si="5"/>
        <v>4690.6499999999996</v>
      </c>
      <c r="Z75" s="1"/>
    </row>
    <row r="76" spans="1:26" x14ac:dyDescent="0.25">
      <c r="A76" s="3">
        <v>73</v>
      </c>
      <c r="B76" s="6" t="s">
        <v>76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>
        <v>4690.6499999999996</v>
      </c>
      <c r="Q76" s="10">
        <f t="shared" si="3"/>
        <v>4690.6499999999996</v>
      </c>
      <c r="R76" s="36"/>
      <c r="S76" s="36"/>
      <c r="T76" s="36"/>
      <c r="U76" s="40"/>
      <c r="V76" s="40"/>
      <c r="W76" s="41"/>
      <c r="X76" s="41">
        <f t="shared" si="4"/>
        <v>0</v>
      </c>
      <c r="Y76" s="42">
        <f t="shared" si="5"/>
        <v>4690.6499999999996</v>
      </c>
      <c r="Z76" s="1"/>
    </row>
    <row r="77" spans="1:26" x14ac:dyDescent="0.25">
      <c r="A77" s="3">
        <v>74</v>
      </c>
      <c r="B77" s="6" t="s">
        <v>77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4690.6499999999996</v>
      </c>
      <c r="Q77" s="10">
        <f t="shared" si="3"/>
        <v>4690.6499999999996</v>
      </c>
      <c r="R77" s="36"/>
      <c r="S77" s="36"/>
      <c r="T77" s="36"/>
      <c r="U77" s="40"/>
      <c r="V77" s="40"/>
      <c r="W77" s="41"/>
      <c r="X77" s="41">
        <f t="shared" si="4"/>
        <v>0</v>
      </c>
      <c r="Y77" s="42">
        <f t="shared" si="5"/>
        <v>4690.6499999999996</v>
      </c>
      <c r="Z77" s="1"/>
    </row>
    <row r="78" spans="1:26" x14ac:dyDescent="0.25">
      <c r="A78" s="3">
        <v>75</v>
      </c>
      <c r="B78" s="6" t="s">
        <v>78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>
        <v>4690.6499999999996</v>
      </c>
      <c r="Q78" s="10">
        <f t="shared" si="3"/>
        <v>4690.6499999999996</v>
      </c>
      <c r="R78" s="36"/>
      <c r="S78" s="36"/>
      <c r="T78" s="36"/>
      <c r="U78" s="40">
        <v>26399.48</v>
      </c>
      <c r="V78" s="40"/>
      <c r="W78" s="41"/>
      <c r="X78" s="41">
        <f t="shared" si="4"/>
        <v>26399.48</v>
      </c>
      <c r="Y78" s="42">
        <f t="shared" si="5"/>
        <v>31090.129999999997</v>
      </c>
      <c r="Z78" s="1"/>
    </row>
    <row r="79" spans="1:26" x14ac:dyDescent="0.25">
      <c r="A79" s="3">
        <v>76</v>
      </c>
      <c r="B79" s="6" t="s">
        <v>79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>
        <v>4690.6499999999996</v>
      </c>
      <c r="Q79" s="10">
        <f t="shared" si="3"/>
        <v>4690.6499999999996</v>
      </c>
      <c r="R79" s="36"/>
      <c r="S79" s="36"/>
      <c r="T79" s="36"/>
      <c r="U79" s="40">
        <v>16566.400000000001</v>
      </c>
      <c r="V79" s="40"/>
      <c r="W79" s="41"/>
      <c r="X79" s="41">
        <f t="shared" si="4"/>
        <v>16566.400000000001</v>
      </c>
      <c r="Y79" s="42">
        <f t="shared" si="5"/>
        <v>21257.050000000003</v>
      </c>
      <c r="Z79" s="1"/>
    </row>
    <row r="80" spans="1:26" x14ac:dyDescent="0.25">
      <c r="A80" s="3">
        <v>77</v>
      </c>
      <c r="B80" s="6" t="s">
        <v>80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>
        <v>4690.6499999999996</v>
      </c>
      <c r="Q80" s="10">
        <f t="shared" si="3"/>
        <v>4690.6499999999996</v>
      </c>
      <c r="R80" s="36"/>
      <c r="S80" s="36"/>
      <c r="T80" s="36"/>
      <c r="U80" s="40">
        <v>26399.48</v>
      </c>
      <c r="V80" s="40"/>
      <c r="W80" s="41"/>
      <c r="X80" s="41">
        <f t="shared" si="4"/>
        <v>26399.48</v>
      </c>
      <c r="Y80" s="42">
        <f t="shared" si="5"/>
        <v>31090.129999999997</v>
      </c>
      <c r="Z80" s="1"/>
    </row>
    <row r="81" spans="1:26" x14ac:dyDescent="0.25">
      <c r="A81" s="3">
        <v>78</v>
      </c>
      <c r="B81" s="6" t="s">
        <v>81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v>4690.6499999999996</v>
      </c>
      <c r="Q81" s="10">
        <f t="shared" si="3"/>
        <v>4690.6499999999996</v>
      </c>
      <c r="R81" s="36"/>
      <c r="S81" s="36"/>
      <c r="T81" s="36"/>
      <c r="U81" s="40">
        <v>14345.9</v>
      </c>
      <c r="V81" s="40"/>
      <c r="W81" s="41"/>
      <c r="X81" s="41">
        <f t="shared" si="4"/>
        <v>14345.9</v>
      </c>
      <c r="Y81" s="42">
        <f t="shared" si="5"/>
        <v>19036.55</v>
      </c>
      <c r="Z81" s="1"/>
    </row>
    <row r="82" spans="1:26" x14ac:dyDescent="0.25">
      <c r="A82" s="3">
        <v>79</v>
      </c>
      <c r="B82" s="6" t="s">
        <v>82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>
        <v>4690.6499999999996</v>
      </c>
      <c r="Q82" s="10">
        <f t="shared" si="3"/>
        <v>4690.6499999999996</v>
      </c>
      <c r="R82" s="36"/>
      <c r="S82" s="36"/>
      <c r="T82" s="36"/>
      <c r="U82" s="40">
        <v>55230.239999999998</v>
      </c>
      <c r="V82" s="40"/>
      <c r="W82" s="41"/>
      <c r="X82" s="41">
        <f t="shared" si="4"/>
        <v>55230.239999999998</v>
      </c>
      <c r="Y82" s="42">
        <f t="shared" si="5"/>
        <v>59920.89</v>
      </c>
      <c r="Z82" s="1"/>
    </row>
    <row r="83" spans="1:26" x14ac:dyDescent="0.25">
      <c r="A83" s="3">
        <v>80</v>
      </c>
      <c r="B83" s="6" t="s">
        <v>83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>
        <v>4690.6499999999996</v>
      </c>
      <c r="Q83" s="10">
        <f t="shared" si="3"/>
        <v>4690.6499999999996</v>
      </c>
      <c r="R83" s="36"/>
      <c r="S83" s="36"/>
      <c r="T83" s="36"/>
      <c r="U83" s="40">
        <v>27615.119999999999</v>
      </c>
      <c r="V83" s="40"/>
      <c r="W83" s="41"/>
      <c r="X83" s="41">
        <f t="shared" si="4"/>
        <v>27615.119999999999</v>
      </c>
      <c r="Y83" s="42">
        <f t="shared" si="5"/>
        <v>32305.769999999997</v>
      </c>
      <c r="Z83" s="1"/>
    </row>
    <row r="84" spans="1:26" x14ac:dyDescent="0.25">
      <c r="A84" s="3">
        <v>81</v>
      </c>
      <c r="B84" s="6" t="s">
        <v>84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>
        <v>4690.6499999999996</v>
      </c>
      <c r="Q84" s="10">
        <f t="shared" si="3"/>
        <v>4690.6499999999996</v>
      </c>
      <c r="R84" s="36"/>
      <c r="S84" s="36"/>
      <c r="T84" s="36"/>
      <c r="U84" s="40">
        <v>55230.239999999998</v>
      </c>
      <c r="V84" s="40"/>
      <c r="W84" s="41"/>
      <c r="X84" s="41">
        <f t="shared" si="4"/>
        <v>55230.239999999998</v>
      </c>
      <c r="Y84" s="42">
        <f t="shared" si="5"/>
        <v>59920.89</v>
      </c>
      <c r="Z84" s="1"/>
    </row>
    <row r="85" spans="1:26" x14ac:dyDescent="0.25">
      <c r="A85" s="3">
        <v>82</v>
      </c>
      <c r="B85" s="6" t="s">
        <v>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>
        <v>4690.6499999999996</v>
      </c>
      <c r="Q85" s="10">
        <f t="shared" si="3"/>
        <v>4690.6499999999996</v>
      </c>
      <c r="R85" s="36"/>
      <c r="S85" s="36"/>
      <c r="T85" s="36"/>
      <c r="U85" s="40">
        <v>40652.400000000001</v>
      </c>
      <c r="V85" s="40"/>
      <c r="W85" s="41"/>
      <c r="X85" s="41">
        <f t="shared" si="4"/>
        <v>40652.400000000001</v>
      </c>
      <c r="Y85" s="42">
        <f t="shared" si="5"/>
        <v>45343.05</v>
      </c>
      <c r="Z85" s="1"/>
    </row>
    <row r="86" spans="1:26" x14ac:dyDescent="0.25">
      <c r="A86" s="3">
        <v>83</v>
      </c>
      <c r="B86" s="6" t="s">
        <v>86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>
        <v>4690.6499999999996</v>
      </c>
      <c r="Q86" s="10">
        <f t="shared" si="3"/>
        <v>4690.6499999999996</v>
      </c>
      <c r="R86" s="36"/>
      <c r="S86" s="36">
        <v>15620</v>
      </c>
      <c r="T86" s="36"/>
      <c r="U86" s="40">
        <v>26399.48</v>
      </c>
      <c r="V86" s="40"/>
      <c r="W86" s="41"/>
      <c r="X86" s="41">
        <f t="shared" si="4"/>
        <v>42019.479999999996</v>
      </c>
      <c r="Y86" s="42">
        <f t="shared" si="5"/>
        <v>46710.13</v>
      </c>
      <c r="Z86" s="1"/>
    </row>
    <row r="87" spans="1:26" x14ac:dyDescent="0.25">
      <c r="A87" s="3">
        <v>84</v>
      </c>
      <c r="B87" s="6" t="s">
        <v>87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>
        <v>4690.6499999999996</v>
      </c>
      <c r="Q87" s="10">
        <f t="shared" si="3"/>
        <v>4690.6499999999996</v>
      </c>
      <c r="R87" s="36"/>
      <c r="S87" s="36"/>
      <c r="T87" s="36"/>
      <c r="U87" s="40">
        <v>26399.48</v>
      </c>
      <c r="V87" s="40"/>
      <c r="W87" s="41"/>
      <c r="X87" s="41">
        <f t="shared" si="4"/>
        <v>26399.48</v>
      </c>
      <c r="Y87" s="42">
        <f t="shared" si="5"/>
        <v>31090.129999999997</v>
      </c>
      <c r="Z87" s="1"/>
    </row>
    <row r="88" spans="1:26" x14ac:dyDescent="0.25">
      <c r="A88" s="3">
        <v>85</v>
      </c>
      <c r="B88" s="6" t="s">
        <v>88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>
        <v>4690.6499999999996</v>
      </c>
      <c r="Q88" s="10">
        <f t="shared" si="3"/>
        <v>4690.6499999999996</v>
      </c>
      <c r="R88" s="36"/>
      <c r="S88" s="36"/>
      <c r="T88" s="36"/>
      <c r="U88" s="40">
        <v>14345.9</v>
      </c>
      <c r="V88" s="40"/>
      <c r="W88" s="41"/>
      <c r="X88" s="41">
        <f t="shared" si="4"/>
        <v>14345.9</v>
      </c>
      <c r="Y88" s="42">
        <f t="shared" si="5"/>
        <v>19036.55</v>
      </c>
      <c r="Z88" s="1"/>
    </row>
    <row r="89" spans="1:26" x14ac:dyDescent="0.25">
      <c r="A89" s="3">
        <v>86</v>
      </c>
      <c r="B89" s="6" t="s">
        <v>89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>
        <v>4690.6499999999996</v>
      </c>
      <c r="Q89" s="10">
        <f t="shared" si="3"/>
        <v>4690.6499999999996</v>
      </c>
      <c r="R89" s="36"/>
      <c r="S89" s="36"/>
      <c r="T89" s="36"/>
      <c r="U89" s="40">
        <v>17017.080000000002</v>
      </c>
      <c r="V89" s="40"/>
      <c r="W89" s="41"/>
      <c r="X89" s="41">
        <f t="shared" si="4"/>
        <v>17017.080000000002</v>
      </c>
      <c r="Y89" s="42">
        <f t="shared" si="5"/>
        <v>21707.730000000003</v>
      </c>
      <c r="Z89" s="1"/>
    </row>
    <row r="90" spans="1:26" x14ac:dyDescent="0.25">
      <c r="A90" s="3">
        <v>87</v>
      </c>
      <c r="B90" s="6" t="s">
        <v>90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>
        <v>4690.6499999999996</v>
      </c>
      <c r="Q90" s="10">
        <f t="shared" si="3"/>
        <v>4690.6499999999996</v>
      </c>
      <c r="R90" s="36"/>
      <c r="S90" s="36"/>
      <c r="T90" s="36"/>
      <c r="U90" s="40">
        <v>27615.119999999999</v>
      </c>
      <c r="V90" s="40"/>
      <c r="W90" s="41"/>
      <c r="X90" s="41">
        <f t="shared" si="4"/>
        <v>27615.119999999999</v>
      </c>
      <c r="Y90" s="42">
        <f t="shared" si="5"/>
        <v>32305.769999999997</v>
      </c>
      <c r="Z90" s="1"/>
    </row>
    <row r="91" spans="1:26" x14ac:dyDescent="0.25">
      <c r="A91" s="3">
        <v>88</v>
      </c>
      <c r="B91" s="6" t="s">
        <v>91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>
        <v>4690.6499999999996</v>
      </c>
      <c r="Q91" s="10">
        <f t="shared" si="3"/>
        <v>4690.6499999999996</v>
      </c>
      <c r="R91" s="36"/>
      <c r="S91" s="36"/>
      <c r="T91" s="36"/>
      <c r="U91" s="40">
        <v>11444.99</v>
      </c>
      <c r="V91" s="40"/>
      <c r="W91" s="41"/>
      <c r="X91" s="41">
        <f t="shared" si="4"/>
        <v>11444.99</v>
      </c>
      <c r="Y91" s="42">
        <f t="shared" si="5"/>
        <v>16135.64</v>
      </c>
      <c r="Z91" s="1"/>
    </row>
    <row r="92" spans="1:26" x14ac:dyDescent="0.25">
      <c r="A92" s="3">
        <v>89</v>
      </c>
      <c r="B92" s="6" t="s">
        <v>92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>
        <v>4690.6499999999996</v>
      </c>
      <c r="Q92" s="10">
        <f t="shared" si="3"/>
        <v>4690.6499999999996</v>
      </c>
      <c r="R92" s="36"/>
      <c r="S92" s="36"/>
      <c r="T92" s="36"/>
      <c r="U92" s="40">
        <v>144384.60999999999</v>
      </c>
      <c r="V92" s="40"/>
      <c r="W92" s="41"/>
      <c r="X92" s="41">
        <f t="shared" si="4"/>
        <v>144384.60999999999</v>
      </c>
      <c r="Y92" s="42">
        <f t="shared" si="5"/>
        <v>149075.25999999998</v>
      </c>
      <c r="Z92" s="1"/>
    </row>
    <row r="93" spans="1:26" x14ac:dyDescent="0.25">
      <c r="A93" s="3">
        <v>90</v>
      </c>
      <c r="B93" s="6" t="s">
        <v>93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>
        <v>4690.6499999999996</v>
      </c>
      <c r="Q93" s="10">
        <f t="shared" si="3"/>
        <v>4690.6499999999996</v>
      </c>
      <c r="R93" s="36">
        <v>1100.8</v>
      </c>
      <c r="S93" s="36"/>
      <c r="T93" s="36"/>
      <c r="U93" s="40"/>
      <c r="V93" s="40"/>
      <c r="W93" s="41"/>
      <c r="X93" s="41">
        <f t="shared" si="4"/>
        <v>1100.8</v>
      </c>
      <c r="Y93" s="42">
        <f t="shared" si="5"/>
        <v>5791.45</v>
      </c>
      <c r="Z93" s="1"/>
    </row>
    <row r="94" spans="1:26" x14ac:dyDescent="0.25">
      <c r="A94" s="3">
        <v>91</v>
      </c>
      <c r="B94" s="6" t="s">
        <v>94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>
        <v>4690.6499999999996</v>
      </c>
      <c r="Q94" s="10">
        <f t="shared" si="3"/>
        <v>4690.6499999999996</v>
      </c>
      <c r="R94" s="36">
        <v>2201.6</v>
      </c>
      <c r="S94" s="36"/>
      <c r="T94" s="36"/>
      <c r="U94" s="40"/>
      <c r="V94" s="40"/>
      <c r="W94" s="41"/>
      <c r="X94" s="41">
        <f t="shared" si="4"/>
        <v>2201.6</v>
      </c>
      <c r="Y94" s="42">
        <f t="shared" si="5"/>
        <v>6892.25</v>
      </c>
      <c r="Z94" s="1"/>
    </row>
    <row r="95" spans="1:26" x14ac:dyDescent="0.25">
      <c r="A95" s="3">
        <v>92</v>
      </c>
      <c r="B95" s="6" t="s">
        <v>95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>
        <v>4690.6499999999996</v>
      </c>
      <c r="Q95" s="10">
        <f t="shared" si="3"/>
        <v>4690.6499999999996</v>
      </c>
      <c r="R95" s="36">
        <v>2752</v>
      </c>
      <c r="S95" s="36"/>
      <c r="T95" s="36"/>
      <c r="U95" s="40"/>
      <c r="V95" s="40"/>
      <c r="W95" s="41"/>
      <c r="X95" s="41">
        <f t="shared" si="4"/>
        <v>2752</v>
      </c>
      <c r="Y95" s="42">
        <f t="shared" si="5"/>
        <v>7442.65</v>
      </c>
      <c r="Z95" s="1"/>
    </row>
    <row r="96" spans="1:26" x14ac:dyDescent="0.25">
      <c r="A96" s="3">
        <v>93</v>
      </c>
      <c r="B96" s="6" t="s">
        <v>96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>
        <v>4690.6499999999996</v>
      </c>
      <c r="Q96" s="10">
        <f t="shared" si="3"/>
        <v>4690.6499999999996</v>
      </c>
      <c r="R96" s="36">
        <v>1834.66</v>
      </c>
      <c r="S96" s="36"/>
      <c r="T96" s="36"/>
      <c r="U96" s="40"/>
      <c r="V96" s="40"/>
      <c r="W96" s="41"/>
      <c r="X96" s="41">
        <f t="shared" si="4"/>
        <v>1834.66</v>
      </c>
      <c r="Y96" s="42">
        <f t="shared" si="5"/>
        <v>6525.3099999999995</v>
      </c>
      <c r="Z96" s="1"/>
    </row>
    <row r="97" spans="1:26" x14ac:dyDescent="0.25">
      <c r="A97" s="3">
        <v>94</v>
      </c>
      <c r="B97" s="6" t="s">
        <v>97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>
        <v>4690.6499999999996</v>
      </c>
      <c r="Q97" s="10">
        <f t="shared" si="3"/>
        <v>4690.6499999999996</v>
      </c>
      <c r="R97" s="36">
        <v>1467.73</v>
      </c>
      <c r="S97" s="36"/>
      <c r="T97" s="36"/>
      <c r="U97" s="40"/>
      <c r="V97" s="40"/>
      <c r="W97" s="41"/>
      <c r="X97" s="41">
        <f t="shared" si="4"/>
        <v>1467.73</v>
      </c>
      <c r="Y97" s="42">
        <f t="shared" si="5"/>
        <v>6158.3799999999992</v>
      </c>
      <c r="Z97" s="1"/>
    </row>
    <row r="98" spans="1:26" x14ac:dyDescent="0.25">
      <c r="A98" s="3">
        <v>95</v>
      </c>
      <c r="B98" s="6" t="s">
        <v>98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>
        <v>4690.6499999999996</v>
      </c>
      <c r="Q98" s="10">
        <f t="shared" si="3"/>
        <v>4690.6499999999996</v>
      </c>
      <c r="R98" s="36">
        <v>2201.6</v>
      </c>
      <c r="S98" s="36"/>
      <c r="T98" s="36"/>
      <c r="U98" s="40"/>
      <c r="V98" s="40"/>
      <c r="W98" s="41"/>
      <c r="X98" s="41">
        <f t="shared" si="4"/>
        <v>2201.6</v>
      </c>
      <c r="Y98" s="42">
        <f t="shared" si="5"/>
        <v>6892.25</v>
      </c>
      <c r="Z98" s="1"/>
    </row>
    <row r="99" spans="1:26" x14ac:dyDescent="0.25">
      <c r="A99" s="3">
        <v>96</v>
      </c>
      <c r="B99" s="6" t="s">
        <v>99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v>4690.6499999999996</v>
      </c>
      <c r="Q99" s="10">
        <f t="shared" si="3"/>
        <v>4690.6499999999996</v>
      </c>
      <c r="R99" s="36">
        <v>1834.66</v>
      </c>
      <c r="S99" s="36"/>
      <c r="T99" s="36"/>
      <c r="U99" s="40"/>
      <c r="V99" s="40"/>
      <c r="W99" s="41"/>
      <c r="X99" s="41">
        <f t="shared" si="4"/>
        <v>1834.66</v>
      </c>
      <c r="Y99" s="42">
        <f t="shared" si="5"/>
        <v>6525.3099999999995</v>
      </c>
      <c r="Z99" s="1"/>
    </row>
    <row r="100" spans="1:26" x14ac:dyDescent="0.25">
      <c r="A100" s="3">
        <v>97</v>
      </c>
      <c r="B100" s="6" t="s">
        <v>100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>
        <v>4690.6499999999996</v>
      </c>
      <c r="Q100" s="10">
        <f t="shared" si="3"/>
        <v>4690.6499999999996</v>
      </c>
      <c r="R100" s="36">
        <v>1100.8</v>
      </c>
      <c r="S100" s="36"/>
      <c r="T100" s="36"/>
      <c r="U100" s="40"/>
      <c r="V100" s="40"/>
      <c r="W100" s="41"/>
      <c r="X100" s="41">
        <f t="shared" si="4"/>
        <v>1100.8</v>
      </c>
      <c r="Y100" s="42">
        <f t="shared" si="5"/>
        <v>5791.45</v>
      </c>
      <c r="Z100" s="1"/>
    </row>
    <row r="101" spans="1:26" x14ac:dyDescent="0.25">
      <c r="A101" s="3">
        <v>98</v>
      </c>
      <c r="B101" s="6" t="s">
        <v>101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v>4690.6499999999996</v>
      </c>
      <c r="Q101" s="10">
        <f t="shared" si="3"/>
        <v>4690.6499999999996</v>
      </c>
      <c r="R101" s="36">
        <v>2201.6</v>
      </c>
      <c r="S101" s="36"/>
      <c r="T101" s="36"/>
      <c r="U101" s="40"/>
      <c r="V101" s="40"/>
      <c r="W101" s="41"/>
      <c r="X101" s="41">
        <f t="shared" si="4"/>
        <v>2201.6</v>
      </c>
      <c r="Y101" s="42">
        <f t="shared" si="5"/>
        <v>6892.25</v>
      </c>
      <c r="Z101" s="1"/>
    </row>
    <row r="102" spans="1:26" x14ac:dyDescent="0.25">
      <c r="A102" s="3">
        <v>99</v>
      </c>
      <c r="B102" s="6" t="s">
        <v>102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>
        <v>4690.6499999999996</v>
      </c>
      <c r="Q102" s="10">
        <f t="shared" si="3"/>
        <v>4690.6499999999996</v>
      </c>
      <c r="R102" s="36">
        <v>825.6</v>
      </c>
      <c r="S102" s="36"/>
      <c r="T102" s="36"/>
      <c r="U102" s="40"/>
      <c r="V102" s="40"/>
      <c r="W102" s="41"/>
      <c r="X102" s="41">
        <f t="shared" si="4"/>
        <v>825.6</v>
      </c>
      <c r="Y102" s="42">
        <f t="shared" si="5"/>
        <v>5516.25</v>
      </c>
      <c r="Z102" s="1"/>
    </row>
    <row r="103" spans="1:26" x14ac:dyDescent="0.25">
      <c r="A103" s="3">
        <v>100</v>
      </c>
      <c r="B103" s="6" t="s">
        <v>103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>
        <v>4690.6499999999996</v>
      </c>
      <c r="Q103" s="10">
        <f t="shared" si="3"/>
        <v>4690.6499999999996</v>
      </c>
      <c r="R103" s="36">
        <v>1376</v>
      </c>
      <c r="S103" s="36"/>
      <c r="T103" s="36"/>
      <c r="U103" s="40"/>
      <c r="V103" s="40"/>
      <c r="W103" s="41"/>
      <c r="X103" s="41">
        <f t="shared" si="4"/>
        <v>1376</v>
      </c>
      <c r="Y103" s="42">
        <f t="shared" si="5"/>
        <v>6066.65</v>
      </c>
      <c r="Z103" s="1"/>
    </row>
    <row r="104" spans="1:26" x14ac:dyDescent="0.25">
      <c r="A104" s="3">
        <v>101</v>
      </c>
      <c r="B104" s="6" t="s">
        <v>104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>
        <v>4690.6499999999996</v>
      </c>
      <c r="Q104" s="10">
        <f t="shared" si="3"/>
        <v>4690.6499999999996</v>
      </c>
      <c r="R104" s="36">
        <v>1238.4000000000001</v>
      </c>
      <c r="S104" s="36"/>
      <c r="T104" s="36"/>
      <c r="U104" s="40"/>
      <c r="V104" s="40"/>
      <c r="W104" s="41"/>
      <c r="X104" s="41">
        <f t="shared" si="4"/>
        <v>1238.4000000000001</v>
      </c>
      <c r="Y104" s="42">
        <f t="shared" si="5"/>
        <v>5929.0499999999993</v>
      </c>
      <c r="Z104" s="1"/>
    </row>
    <row r="105" spans="1:26" x14ac:dyDescent="0.25">
      <c r="A105" s="3">
        <v>102</v>
      </c>
      <c r="B105" s="6" t="s">
        <v>105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>
        <v>4690.6499999999996</v>
      </c>
      <c r="Q105" s="10">
        <f t="shared" si="3"/>
        <v>4690.6499999999996</v>
      </c>
      <c r="R105" s="36">
        <v>825.6</v>
      </c>
      <c r="S105" s="36"/>
      <c r="T105" s="36"/>
      <c r="U105" s="40"/>
      <c r="V105" s="40"/>
      <c r="W105" s="41"/>
      <c r="X105" s="41">
        <f t="shared" si="4"/>
        <v>825.6</v>
      </c>
      <c r="Y105" s="42">
        <f t="shared" si="5"/>
        <v>5516.25</v>
      </c>
      <c r="Z105" s="1"/>
    </row>
    <row r="106" spans="1:26" ht="15" customHeight="1" x14ac:dyDescent="0.25">
      <c r="A106" s="3">
        <v>103</v>
      </c>
      <c r="B106" s="6" t="s">
        <v>106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>
        <v>4690.6499999999996</v>
      </c>
      <c r="Q106" s="10">
        <f t="shared" si="3"/>
        <v>4690.6499999999996</v>
      </c>
      <c r="R106" s="36"/>
      <c r="S106" s="36"/>
      <c r="T106" s="36"/>
      <c r="U106" s="40"/>
      <c r="V106" s="40"/>
      <c r="W106" s="41"/>
      <c r="X106" s="41">
        <f t="shared" si="4"/>
        <v>0</v>
      </c>
      <c r="Y106" s="42">
        <f t="shared" si="5"/>
        <v>4690.6499999999996</v>
      </c>
      <c r="Z106" s="1"/>
    </row>
    <row r="107" spans="1:26" x14ac:dyDescent="0.25">
      <c r="A107" s="3">
        <v>104</v>
      </c>
      <c r="B107" s="6" t="s">
        <v>107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4690.6499999999996</v>
      </c>
      <c r="Q107" s="10">
        <f t="shared" si="3"/>
        <v>4690.6499999999996</v>
      </c>
      <c r="R107" s="36"/>
      <c r="S107" s="36"/>
      <c r="T107" s="36"/>
      <c r="U107" s="40"/>
      <c r="V107" s="40"/>
      <c r="W107" s="41"/>
      <c r="X107" s="41">
        <f t="shared" si="4"/>
        <v>0</v>
      </c>
      <c r="Y107" s="42">
        <f t="shared" si="5"/>
        <v>4690.6499999999996</v>
      </c>
      <c r="Z107" s="1"/>
    </row>
    <row r="108" spans="1:26" x14ac:dyDescent="0.25">
      <c r="A108" s="3">
        <v>105</v>
      </c>
      <c r="B108" s="6" t="s">
        <v>108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>
        <v>4690.6499999999996</v>
      </c>
      <c r="Q108" s="10">
        <f t="shared" si="3"/>
        <v>4690.6499999999996</v>
      </c>
      <c r="R108" s="36"/>
      <c r="S108" s="36"/>
      <c r="T108" s="36"/>
      <c r="U108" s="40"/>
      <c r="V108" s="40"/>
      <c r="W108" s="41"/>
      <c r="X108" s="41">
        <f t="shared" si="4"/>
        <v>0</v>
      </c>
      <c r="Y108" s="42">
        <f t="shared" si="5"/>
        <v>4690.6499999999996</v>
      </c>
      <c r="Z108" s="1"/>
    </row>
    <row r="109" spans="1:26" x14ac:dyDescent="0.25">
      <c r="A109" s="3">
        <v>106</v>
      </c>
      <c r="B109" s="6" t="s">
        <v>109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>
        <v>4690.6499999999996</v>
      </c>
      <c r="Q109" s="10">
        <f t="shared" si="3"/>
        <v>4690.6499999999996</v>
      </c>
      <c r="R109" s="36"/>
      <c r="S109" s="36"/>
      <c r="T109" s="36"/>
      <c r="U109" s="40"/>
      <c r="V109" s="40"/>
      <c r="W109" s="41"/>
      <c r="X109" s="41">
        <f t="shared" si="4"/>
        <v>0</v>
      </c>
      <c r="Y109" s="42">
        <f t="shared" si="5"/>
        <v>4690.6499999999996</v>
      </c>
      <c r="Z109" s="1"/>
    </row>
    <row r="110" spans="1:26" x14ac:dyDescent="0.25">
      <c r="A110" s="3">
        <v>107</v>
      </c>
      <c r="B110" s="6" t="s">
        <v>110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>
        <v>4690.6499999999996</v>
      </c>
      <c r="Q110" s="10">
        <f t="shared" si="3"/>
        <v>4690.6499999999996</v>
      </c>
      <c r="R110" s="36"/>
      <c r="S110" s="36"/>
      <c r="T110" s="36"/>
      <c r="U110" s="40"/>
      <c r="V110" s="40"/>
      <c r="W110" s="41"/>
      <c r="X110" s="41">
        <f t="shared" si="4"/>
        <v>0</v>
      </c>
      <c r="Y110" s="42">
        <f t="shared" si="5"/>
        <v>4690.6499999999996</v>
      </c>
      <c r="Z110" s="1"/>
    </row>
    <row r="111" spans="1:26" x14ac:dyDescent="0.25">
      <c r="A111" s="3">
        <v>108</v>
      </c>
      <c r="B111" s="6" t="s">
        <v>111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>
        <v>4690.6499999999996</v>
      </c>
      <c r="Q111" s="10">
        <f t="shared" si="3"/>
        <v>4690.6499999999996</v>
      </c>
      <c r="R111" s="36"/>
      <c r="S111" s="36">
        <v>14828</v>
      </c>
      <c r="T111" s="36"/>
      <c r="U111" s="40"/>
      <c r="V111" s="40"/>
      <c r="W111" s="41"/>
      <c r="X111" s="41">
        <f t="shared" si="4"/>
        <v>14828</v>
      </c>
      <c r="Y111" s="42">
        <f t="shared" si="5"/>
        <v>19518.650000000001</v>
      </c>
      <c r="Z111" s="1"/>
    </row>
    <row r="112" spans="1:26" x14ac:dyDescent="0.25">
      <c r="A112" s="3">
        <v>109</v>
      </c>
      <c r="B112" s="6" t="s">
        <v>112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>
        <v>4690.6499999999996</v>
      </c>
      <c r="Q112" s="10">
        <f t="shared" si="3"/>
        <v>4690.6499999999996</v>
      </c>
      <c r="R112" s="36"/>
      <c r="S112" s="36"/>
      <c r="T112" s="36"/>
      <c r="U112" s="40"/>
      <c r="V112" s="40"/>
      <c r="W112" s="41"/>
      <c r="X112" s="41">
        <f t="shared" si="4"/>
        <v>0</v>
      </c>
      <c r="Y112" s="42">
        <f t="shared" si="5"/>
        <v>4690.6499999999996</v>
      </c>
      <c r="Z112" s="1"/>
    </row>
    <row r="113" spans="1:26" x14ac:dyDescent="0.25">
      <c r="A113" s="3">
        <v>110</v>
      </c>
      <c r="B113" s="6" t="s">
        <v>113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v>4690.6499999999996</v>
      </c>
      <c r="Q113" s="10">
        <f t="shared" si="3"/>
        <v>4690.6499999999996</v>
      </c>
      <c r="R113" s="36"/>
      <c r="S113" s="36"/>
      <c r="T113" s="36"/>
      <c r="U113" s="40"/>
      <c r="V113" s="40"/>
      <c r="W113" s="41"/>
      <c r="X113" s="41">
        <f t="shared" si="4"/>
        <v>0</v>
      </c>
      <c r="Y113" s="42">
        <f t="shared" si="5"/>
        <v>4690.6499999999996</v>
      </c>
      <c r="Z113" s="1"/>
    </row>
    <row r="114" spans="1:26" x14ac:dyDescent="0.25">
      <c r="A114" s="3">
        <v>111</v>
      </c>
      <c r="B114" s="6" t="s">
        <v>114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>
        <v>4690.6499999999996</v>
      </c>
      <c r="Q114" s="10">
        <f t="shared" si="3"/>
        <v>4690.6499999999996</v>
      </c>
      <c r="R114" s="36"/>
      <c r="S114" s="36"/>
      <c r="T114" s="36"/>
      <c r="U114" s="40">
        <v>46785.86</v>
      </c>
      <c r="V114" s="40"/>
      <c r="W114" s="41"/>
      <c r="X114" s="41">
        <f t="shared" si="4"/>
        <v>46785.86</v>
      </c>
      <c r="Y114" s="42">
        <f t="shared" si="5"/>
        <v>51476.51</v>
      </c>
      <c r="Z114" s="1"/>
    </row>
    <row r="115" spans="1:26" x14ac:dyDescent="0.25">
      <c r="A115" s="3">
        <v>112</v>
      </c>
      <c r="B115" s="6" t="s">
        <v>115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>
        <v>4690.6499999999996</v>
      </c>
      <c r="Q115" s="10">
        <f t="shared" si="3"/>
        <v>4690.6499999999996</v>
      </c>
      <c r="R115" s="36"/>
      <c r="S115" s="36"/>
      <c r="T115" s="36"/>
      <c r="U115" s="40"/>
      <c r="V115" s="40"/>
      <c r="W115" s="41"/>
      <c r="X115" s="41">
        <f t="shared" si="4"/>
        <v>0</v>
      </c>
      <c r="Y115" s="42">
        <f t="shared" si="5"/>
        <v>4690.6499999999996</v>
      </c>
      <c r="Z115" s="1"/>
    </row>
    <row r="116" spans="1:26" x14ac:dyDescent="0.25">
      <c r="A116" s="3">
        <v>113</v>
      </c>
      <c r="B116" s="6" t="s">
        <v>116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>
        <v>4690.6499999999996</v>
      </c>
      <c r="Q116" s="10">
        <f t="shared" si="3"/>
        <v>4690.6499999999996</v>
      </c>
      <c r="R116" s="36"/>
      <c r="S116" s="36"/>
      <c r="T116" s="36"/>
      <c r="U116" s="40"/>
      <c r="V116" s="40"/>
      <c r="W116" s="41"/>
      <c r="X116" s="41">
        <f t="shared" si="4"/>
        <v>0</v>
      </c>
      <c r="Y116" s="42">
        <f t="shared" si="5"/>
        <v>4690.6499999999996</v>
      </c>
      <c r="Z116" s="1"/>
    </row>
    <row r="117" spans="1:26" x14ac:dyDescent="0.25">
      <c r="A117" s="3">
        <v>114</v>
      </c>
      <c r="B117" s="6" t="s">
        <v>117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>
        <v>4690.6499999999996</v>
      </c>
      <c r="Q117" s="10">
        <f t="shared" si="3"/>
        <v>4690.6499999999996</v>
      </c>
      <c r="R117" s="36"/>
      <c r="S117" s="36"/>
      <c r="T117" s="36"/>
      <c r="U117" s="40"/>
      <c r="V117" s="40"/>
      <c r="W117" s="41"/>
      <c r="X117" s="41">
        <f t="shared" si="4"/>
        <v>0</v>
      </c>
      <c r="Y117" s="42">
        <f t="shared" si="5"/>
        <v>4690.6499999999996</v>
      </c>
      <c r="Z117" s="1"/>
    </row>
    <row r="118" spans="1:26" ht="17.25" customHeight="1" x14ac:dyDescent="0.25">
      <c r="A118" s="3">
        <v>115</v>
      </c>
      <c r="B118" s="6" t="s">
        <v>118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>
        <v>4690.6499999999996</v>
      </c>
      <c r="Q118" s="10">
        <f t="shared" si="3"/>
        <v>4690.6499999999996</v>
      </c>
      <c r="R118" s="36"/>
      <c r="S118" s="36"/>
      <c r="T118" s="36"/>
      <c r="U118" s="40"/>
      <c r="V118" s="40"/>
      <c r="W118" s="41"/>
      <c r="X118" s="41">
        <f t="shared" si="4"/>
        <v>0</v>
      </c>
      <c r="Y118" s="42">
        <f t="shared" si="5"/>
        <v>4690.6499999999996</v>
      </c>
      <c r="Z118" s="1"/>
    </row>
    <row r="119" spans="1:26" x14ac:dyDescent="0.25">
      <c r="A119" s="3">
        <v>116</v>
      </c>
      <c r="B119" s="6" t="s">
        <v>119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>
        <v>4690.6499999999996</v>
      </c>
      <c r="Q119" s="10">
        <f t="shared" si="3"/>
        <v>4690.6499999999996</v>
      </c>
      <c r="R119" s="36"/>
      <c r="S119" s="36"/>
      <c r="T119" s="36"/>
      <c r="U119" s="40"/>
      <c r="V119" s="40"/>
      <c r="W119" s="41"/>
      <c r="X119" s="41">
        <f t="shared" si="4"/>
        <v>0</v>
      </c>
      <c r="Y119" s="42">
        <f t="shared" si="5"/>
        <v>4690.6499999999996</v>
      </c>
      <c r="Z119" s="1"/>
    </row>
    <row r="120" spans="1:26" x14ac:dyDescent="0.25">
      <c r="A120" s="3">
        <v>117</v>
      </c>
      <c r="B120" s="6" t="s">
        <v>120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>
        <v>4690.6499999999996</v>
      </c>
      <c r="Q120" s="10">
        <f t="shared" si="3"/>
        <v>4690.6499999999996</v>
      </c>
      <c r="R120" s="36"/>
      <c r="S120" s="36"/>
      <c r="T120" s="36"/>
      <c r="U120" s="40"/>
      <c r="V120" s="40"/>
      <c r="W120" s="41"/>
      <c r="X120" s="41">
        <f t="shared" si="4"/>
        <v>0</v>
      </c>
      <c r="Y120" s="42">
        <f t="shared" si="5"/>
        <v>4690.6499999999996</v>
      </c>
      <c r="Z120" s="1"/>
    </row>
    <row r="121" spans="1:26" x14ac:dyDescent="0.25">
      <c r="A121" s="3">
        <v>118</v>
      </c>
      <c r="B121" s="6" t="s">
        <v>121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>
        <v>4690.6499999999996</v>
      </c>
      <c r="Q121" s="10">
        <f t="shared" si="3"/>
        <v>4690.6499999999996</v>
      </c>
      <c r="R121" s="36"/>
      <c r="S121" s="36"/>
      <c r="T121" s="36"/>
      <c r="U121" s="40"/>
      <c r="V121" s="40"/>
      <c r="W121" s="41"/>
      <c r="X121" s="41">
        <f t="shared" si="4"/>
        <v>0</v>
      </c>
      <c r="Y121" s="42">
        <f t="shared" si="5"/>
        <v>4690.6499999999996</v>
      </c>
      <c r="Z121" s="1"/>
    </row>
    <row r="122" spans="1:26" x14ac:dyDescent="0.25">
      <c r="A122" s="3">
        <v>119</v>
      </c>
      <c r="B122" s="6" t="s">
        <v>122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>
        <v>4690.6499999999996</v>
      </c>
      <c r="Q122" s="10">
        <f t="shared" si="3"/>
        <v>4690.6499999999996</v>
      </c>
      <c r="R122" s="36"/>
      <c r="S122" s="36">
        <v>15008</v>
      </c>
      <c r="T122" s="36"/>
      <c r="U122" s="40"/>
      <c r="V122" s="40"/>
      <c r="W122" s="41"/>
      <c r="X122" s="41">
        <f t="shared" si="4"/>
        <v>15008</v>
      </c>
      <c r="Y122" s="42">
        <f t="shared" si="5"/>
        <v>19698.650000000001</v>
      </c>
      <c r="Z122" s="1"/>
    </row>
    <row r="123" spans="1:26" x14ac:dyDescent="0.25">
      <c r="A123" s="3">
        <v>120</v>
      </c>
      <c r="B123" s="6" t="s">
        <v>123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>
        <v>4690.6499999999996</v>
      </c>
      <c r="Q123" s="10">
        <f t="shared" si="3"/>
        <v>4690.6499999999996</v>
      </c>
      <c r="R123" s="36"/>
      <c r="S123" s="36"/>
      <c r="T123" s="36"/>
      <c r="U123" s="40">
        <v>46785.86</v>
      </c>
      <c r="V123" s="40"/>
      <c r="W123" s="41"/>
      <c r="X123" s="41">
        <f t="shared" si="4"/>
        <v>46785.86</v>
      </c>
      <c r="Y123" s="42">
        <f t="shared" si="5"/>
        <v>51476.51</v>
      </c>
      <c r="Z123" s="1"/>
    </row>
    <row r="124" spans="1:26" x14ac:dyDescent="0.25">
      <c r="A124" s="3">
        <v>121</v>
      </c>
      <c r="B124" s="6" t="s">
        <v>124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>
        <v>4690.6499999999996</v>
      </c>
      <c r="Q124" s="10">
        <f t="shared" si="3"/>
        <v>4690.6499999999996</v>
      </c>
      <c r="R124" s="36"/>
      <c r="S124" s="36"/>
      <c r="T124" s="36"/>
      <c r="U124" s="40"/>
      <c r="V124" s="40"/>
      <c r="W124" s="41"/>
      <c r="X124" s="41">
        <f t="shared" si="4"/>
        <v>0</v>
      </c>
      <c r="Y124" s="42">
        <f t="shared" si="5"/>
        <v>4690.6499999999996</v>
      </c>
      <c r="Z124" s="1"/>
    </row>
    <row r="125" spans="1:26" x14ac:dyDescent="0.25">
      <c r="A125" s="3">
        <v>122</v>
      </c>
      <c r="B125" s="6" t="s">
        <v>125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>
        <v>4690.6499999999996</v>
      </c>
      <c r="Q125" s="10">
        <f t="shared" si="3"/>
        <v>4690.6499999999996</v>
      </c>
      <c r="R125" s="36"/>
      <c r="S125" s="36"/>
      <c r="T125" s="36"/>
      <c r="U125" s="40"/>
      <c r="V125" s="40"/>
      <c r="W125" s="41"/>
      <c r="X125" s="41">
        <f t="shared" si="4"/>
        <v>0</v>
      </c>
      <c r="Y125" s="42">
        <f t="shared" si="5"/>
        <v>4690.6499999999996</v>
      </c>
      <c r="Z125" s="1"/>
    </row>
    <row r="126" spans="1:26" x14ac:dyDescent="0.25">
      <c r="A126" s="3">
        <v>123</v>
      </c>
      <c r="B126" s="6" t="s">
        <v>126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v>4690.6499999999996</v>
      </c>
      <c r="Q126" s="10">
        <f t="shared" si="3"/>
        <v>4690.6499999999996</v>
      </c>
      <c r="R126" s="36"/>
      <c r="S126" s="36"/>
      <c r="T126" s="36"/>
      <c r="U126" s="40"/>
      <c r="V126" s="40"/>
      <c r="W126" s="41"/>
      <c r="X126" s="41">
        <f t="shared" si="4"/>
        <v>0</v>
      </c>
      <c r="Y126" s="42">
        <f t="shared" si="5"/>
        <v>4690.6499999999996</v>
      </c>
      <c r="Z126" s="1"/>
    </row>
    <row r="127" spans="1:26" x14ac:dyDescent="0.25">
      <c r="A127" s="3">
        <v>124</v>
      </c>
      <c r="B127" s="6" t="s">
        <v>127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>
        <v>4690.6499999999996</v>
      </c>
      <c r="Q127" s="10">
        <f t="shared" si="3"/>
        <v>4690.6499999999996</v>
      </c>
      <c r="R127" s="36"/>
      <c r="S127" s="36"/>
      <c r="T127" s="36"/>
      <c r="U127" s="40">
        <v>20711.34</v>
      </c>
      <c r="V127" s="40"/>
      <c r="W127" s="41"/>
      <c r="X127" s="41">
        <f t="shared" si="4"/>
        <v>20711.34</v>
      </c>
      <c r="Y127" s="42">
        <f t="shared" si="5"/>
        <v>25401.989999999998</v>
      </c>
      <c r="Z127" s="1"/>
    </row>
    <row r="128" spans="1:26" x14ac:dyDescent="0.25">
      <c r="A128" s="3">
        <v>125</v>
      </c>
      <c r="B128" s="6" t="s">
        <v>128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>
        <v>4690.6499999999996</v>
      </c>
      <c r="Q128" s="10">
        <f t="shared" si="3"/>
        <v>4690.6499999999996</v>
      </c>
      <c r="R128" s="36">
        <v>2752</v>
      </c>
      <c r="S128" s="36"/>
      <c r="T128" s="36"/>
      <c r="U128" s="40"/>
      <c r="V128" s="40"/>
      <c r="W128" s="41"/>
      <c r="X128" s="41">
        <f t="shared" si="4"/>
        <v>2752</v>
      </c>
      <c r="Y128" s="42">
        <f t="shared" si="5"/>
        <v>7442.65</v>
      </c>
      <c r="Z128" s="1"/>
    </row>
    <row r="129" spans="1:26" x14ac:dyDescent="0.25">
      <c r="A129" s="3">
        <v>126</v>
      </c>
      <c r="B129" s="6" t="s">
        <v>129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>
        <v>4690.6499999999996</v>
      </c>
      <c r="Q129" s="10">
        <f t="shared" si="3"/>
        <v>4690.6499999999996</v>
      </c>
      <c r="R129" s="36"/>
      <c r="S129" s="36"/>
      <c r="T129" s="36"/>
      <c r="U129" s="40"/>
      <c r="V129" s="40"/>
      <c r="W129" s="41"/>
      <c r="X129" s="41">
        <f t="shared" si="4"/>
        <v>0</v>
      </c>
      <c r="Y129" s="42">
        <f t="shared" si="5"/>
        <v>4690.6499999999996</v>
      </c>
      <c r="Z129" s="1"/>
    </row>
    <row r="130" spans="1:26" x14ac:dyDescent="0.25">
      <c r="A130" s="3">
        <v>127</v>
      </c>
      <c r="B130" s="6" t="s">
        <v>130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>
        <v>4690.6499999999996</v>
      </c>
      <c r="Q130" s="10">
        <f t="shared" si="3"/>
        <v>4690.6499999999996</v>
      </c>
      <c r="R130" s="36"/>
      <c r="S130" s="36"/>
      <c r="T130" s="36"/>
      <c r="U130" s="40"/>
      <c r="V130" s="40"/>
      <c r="W130" s="41"/>
      <c r="X130" s="41">
        <f t="shared" si="4"/>
        <v>0</v>
      </c>
      <c r="Y130" s="42">
        <f t="shared" si="5"/>
        <v>4690.6499999999996</v>
      </c>
      <c r="Z130" s="1"/>
    </row>
    <row r="131" spans="1:26" x14ac:dyDescent="0.25">
      <c r="A131" s="3">
        <v>128</v>
      </c>
      <c r="B131" s="6" t="s">
        <v>131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>
        <v>4690.6499999999996</v>
      </c>
      <c r="Q131" s="10">
        <f t="shared" si="3"/>
        <v>4690.6499999999996</v>
      </c>
      <c r="R131" s="36"/>
      <c r="S131" s="36"/>
      <c r="T131" s="36"/>
      <c r="U131" s="40"/>
      <c r="V131" s="40"/>
      <c r="W131" s="41"/>
      <c r="X131" s="41">
        <f t="shared" si="4"/>
        <v>0</v>
      </c>
      <c r="Y131" s="42">
        <f t="shared" si="5"/>
        <v>4690.6499999999996</v>
      </c>
      <c r="Z131" s="1"/>
    </row>
    <row r="132" spans="1:26" x14ac:dyDescent="0.25">
      <c r="A132" s="3">
        <v>129</v>
      </c>
      <c r="B132" s="6" t="s">
        <v>132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>
        <v>4690.6499999999996</v>
      </c>
      <c r="Q132" s="10">
        <f t="shared" si="3"/>
        <v>4690.6499999999996</v>
      </c>
      <c r="R132" s="36"/>
      <c r="S132" s="36"/>
      <c r="T132" s="36"/>
      <c r="U132" s="40"/>
      <c r="V132" s="40"/>
      <c r="W132" s="41"/>
      <c r="X132" s="41">
        <f t="shared" si="4"/>
        <v>0</v>
      </c>
      <c r="Y132" s="42">
        <f t="shared" si="5"/>
        <v>4690.6499999999996</v>
      </c>
      <c r="Z132" s="1"/>
    </row>
    <row r="133" spans="1:26" x14ac:dyDescent="0.25">
      <c r="A133" s="3">
        <v>130</v>
      </c>
      <c r="B133" s="6" t="s">
        <v>133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>
        <v>4690.6499999999996</v>
      </c>
      <c r="Q133" s="10">
        <f t="shared" ref="Q133:Q169" si="6">C133+D133+E133+F133+G133+H133+I133+J133+K133+L133+M133+N133+O133+P133</f>
        <v>4690.6499999999996</v>
      </c>
      <c r="R133" s="36"/>
      <c r="S133" s="36"/>
      <c r="T133" s="36"/>
      <c r="U133" s="40">
        <v>30118.93</v>
      </c>
      <c r="V133" s="40"/>
      <c r="W133" s="41"/>
      <c r="X133" s="41">
        <f t="shared" ref="X133:X170" si="7">R133+S133+T133+U133+V133+W133</f>
        <v>30118.93</v>
      </c>
      <c r="Y133" s="42">
        <f t="shared" ref="Y133:Y170" si="8">Q133+X133</f>
        <v>34809.58</v>
      </c>
      <c r="Z133" s="1"/>
    </row>
    <row r="134" spans="1:26" x14ac:dyDescent="0.25">
      <c r="A134" s="3">
        <v>131</v>
      </c>
      <c r="B134" s="6" t="s">
        <v>134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>
        <v>4690.6499999999996</v>
      </c>
      <c r="Q134" s="10">
        <f t="shared" si="6"/>
        <v>4690.6499999999996</v>
      </c>
      <c r="R134" s="36"/>
      <c r="S134" s="36"/>
      <c r="T134" s="36"/>
      <c r="U134" s="40"/>
      <c r="V134" s="40"/>
      <c r="W134" s="41"/>
      <c r="X134" s="41">
        <f t="shared" si="7"/>
        <v>0</v>
      </c>
      <c r="Y134" s="42">
        <f t="shared" si="8"/>
        <v>4690.6499999999996</v>
      </c>
      <c r="Z134" s="1"/>
    </row>
    <row r="135" spans="1:26" x14ac:dyDescent="0.25">
      <c r="A135" s="3">
        <v>132</v>
      </c>
      <c r="B135" s="6" t="s">
        <v>135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>
        <v>4690.6499999999996</v>
      </c>
      <c r="Q135" s="10">
        <f t="shared" si="6"/>
        <v>4690.6499999999996</v>
      </c>
      <c r="R135" s="36"/>
      <c r="S135" s="36"/>
      <c r="T135" s="36"/>
      <c r="U135" s="40"/>
      <c r="V135" s="40"/>
      <c r="W135" s="41"/>
      <c r="X135" s="41">
        <f t="shared" si="7"/>
        <v>0</v>
      </c>
      <c r="Y135" s="42">
        <f t="shared" si="8"/>
        <v>4690.6499999999996</v>
      </c>
      <c r="Z135" s="1"/>
    </row>
    <row r="136" spans="1:26" x14ac:dyDescent="0.25">
      <c r="A136" s="3">
        <v>133</v>
      </c>
      <c r="B136" s="6" t="s">
        <v>136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>
        <v>31989.8</v>
      </c>
      <c r="O136" s="9"/>
      <c r="P136" s="9">
        <v>4690.6499999999996</v>
      </c>
      <c r="Q136" s="10">
        <f t="shared" si="6"/>
        <v>36680.449999999997</v>
      </c>
      <c r="R136" s="36">
        <v>3669.33</v>
      </c>
      <c r="S136" s="36"/>
      <c r="T136" s="36"/>
      <c r="U136" s="40"/>
      <c r="V136" s="40"/>
      <c r="W136" s="41"/>
      <c r="X136" s="41">
        <f t="shared" si="7"/>
        <v>3669.33</v>
      </c>
      <c r="Y136" s="42">
        <f t="shared" si="8"/>
        <v>40349.78</v>
      </c>
      <c r="Z136" s="1" t="s">
        <v>243</v>
      </c>
    </row>
    <row r="137" spans="1:26" x14ac:dyDescent="0.25">
      <c r="A137" s="3">
        <v>134</v>
      </c>
      <c r="B137" s="6" t="s">
        <v>137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>
        <v>31989.8</v>
      </c>
      <c r="O137" s="9"/>
      <c r="P137" s="9">
        <v>4690.6499999999996</v>
      </c>
      <c r="Q137" s="10">
        <f t="shared" si="6"/>
        <v>36680.449999999997</v>
      </c>
      <c r="R137" s="36">
        <v>3669.33</v>
      </c>
      <c r="S137" s="36"/>
      <c r="T137" s="36"/>
      <c r="U137" s="40"/>
      <c r="V137" s="40"/>
      <c r="W137" s="41"/>
      <c r="X137" s="41">
        <f t="shared" si="7"/>
        <v>3669.33</v>
      </c>
      <c r="Y137" s="42">
        <f t="shared" si="8"/>
        <v>40349.78</v>
      </c>
      <c r="Z137" s="1" t="s">
        <v>243</v>
      </c>
    </row>
    <row r="138" spans="1:26" x14ac:dyDescent="0.25">
      <c r="A138" s="3">
        <v>135</v>
      </c>
      <c r="B138" s="6" t="s">
        <v>138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>
        <v>31989.8</v>
      </c>
      <c r="O138" s="9"/>
      <c r="P138" s="9">
        <v>4690.6499999999996</v>
      </c>
      <c r="Q138" s="10">
        <f t="shared" si="6"/>
        <v>36680.449999999997</v>
      </c>
      <c r="R138" s="36">
        <v>3669.33</v>
      </c>
      <c r="S138" s="36"/>
      <c r="T138" s="36"/>
      <c r="U138" s="40"/>
      <c r="V138" s="40"/>
      <c r="W138" s="41"/>
      <c r="X138" s="41">
        <f t="shared" si="7"/>
        <v>3669.33</v>
      </c>
      <c r="Y138" s="42">
        <f t="shared" si="8"/>
        <v>40349.78</v>
      </c>
      <c r="Z138" s="1" t="s">
        <v>243</v>
      </c>
    </row>
    <row r="139" spans="1:26" x14ac:dyDescent="0.25">
      <c r="A139" s="3">
        <v>136</v>
      </c>
      <c r="B139" s="6" t="s">
        <v>139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>
        <v>4690.6499999999996</v>
      </c>
      <c r="Q139" s="10">
        <f t="shared" si="6"/>
        <v>4690.6499999999996</v>
      </c>
      <c r="R139" s="36">
        <v>2752</v>
      </c>
      <c r="S139" s="36"/>
      <c r="T139" s="36"/>
      <c r="U139" s="40"/>
      <c r="V139" s="40"/>
      <c r="W139" s="41"/>
      <c r="X139" s="41">
        <f t="shared" si="7"/>
        <v>2752</v>
      </c>
      <c r="Y139" s="42">
        <f t="shared" si="8"/>
        <v>7442.65</v>
      </c>
      <c r="Z139" s="1"/>
    </row>
    <row r="140" spans="1:26" x14ac:dyDescent="0.25">
      <c r="A140" s="3">
        <v>137</v>
      </c>
      <c r="B140" s="6" t="s">
        <v>140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>
        <v>4690.6499999999996</v>
      </c>
      <c r="Q140" s="10">
        <f t="shared" si="6"/>
        <v>4690.6499999999996</v>
      </c>
      <c r="R140" s="36">
        <v>2752</v>
      </c>
      <c r="S140" s="36"/>
      <c r="T140" s="36"/>
      <c r="U140" s="40"/>
      <c r="V140" s="40"/>
      <c r="W140" s="41"/>
      <c r="X140" s="41">
        <f t="shared" si="7"/>
        <v>2752</v>
      </c>
      <c r="Y140" s="42">
        <f t="shared" si="8"/>
        <v>7442.65</v>
      </c>
      <c r="Z140" s="1"/>
    </row>
    <row r="141" spans="1:26" x14ac:dyDescent="0.25">
      <c r="A141" s="3">
        <v>138</v>
      </c>
      <c r="B141" s="6" t="s">
        <v>141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>
        <v>31989.8</v>
      </c>
      <c r="O141" s="9"/>
      <c r="P141" s="9">
        <v>4690.6499999999996</v>
      </c>
      <c r="Q141" s="10">
        <f t="shared" si="6"/>
        <v>36680.449999999997</v>
      </c>
      <c r="R141" s="36">
        <v>3669.33</v>
      </c>
      <c r="S141" s="36"/>
      <c r="T141" s="36"/>
      <c r="U141" s="40"/>
      <c r="V141" s="40"/>
      <c r="W141" s="41"/>
      <c r="X141" s="41">
        <f t="shared" si="7"/>
        <v>3669.33</v>
      </c>
      <c r="Y141" s="42">
        <f t="shared" si="8"/>
        <v>40349.78</v>
      </c>
      <c r="Z141" s="1" t="s">
        <v>243</v>
      </c>
    </row>
    <row r="142" spans="1:26" x14ac:dyDescent="0.25">
      <c r="A142" s="3">
        <v>139</v>
      </c>
      <c r="B142" s="6" t="s">
        <v>142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>
        <v>4690.6499999999996</v>
      </c>
      <c r="Q142" s="10">
        <f t="shared" si="6"/>
        <v>4690.6499999999996</v>
      </c>
      <c r="R142" s="36">
        <v>2752</v>
      </c>
      <c r="S142" s="36"/>
      <c r="T142" s="36"/>
      <c r="U142" s="40"/>
      <c r="V142" s="40"/>
      <c r="W142" s="41"/>
      <c r="X142" s="41">
        <f t="shared" si="7"/>
        <v>2752</v>
      </c>
      <c r="Y142" s="42">
        <f t="shared" si="8"/>
        <v>7442.65</v>
      </c>
      <c r="Z142" s="1"/>
    </row>
    <row r="143" spans="1:26" x14ac:dyDescent="0.25">
      <c r="A143" s="3">
        <v>140</v>
      </c>
      <c r="B143" s="6" t="s">
        <v>143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>
        <v>4690.6499999999996</v>
      </c>
      <c r="Q143" s="10">
        <f t="shared" si="6"/>
        <v>4690.6499999999996</v>
      </c>
      <c r="R143" s="36">
        <v>2175.6799999999998</v>
      </c>
      <c r="S143" s="36"/>
      <c r="T143" s="36"/>
      <c r="U143" s="40"/>
      <c r="V143" s="40"/>
      <c r="W143" s="41"/>
      <c r="X143" s="41">
        <f t="shared" si="7"/>
        <v>2175.6799999999998</v>
      </c>
      <c r="Y143" s="42">
        <f t="shared" si="8"/>
        <v>6866.33</v>
      </c>
      <c r="Z143" s="1"/>
    </row>
    <row r="144" spans="1:26" x14ac:dyDescent="0.25">
      <c r="A144" s="3">
        <v>141</v>
      </c>
      <c r="B144" s="6" t="s">
        <v>144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>
        <v>4690.6499999999996</v>
      </c>
      <c r="Q144" s="10">
        <f t="shared" si="6"/>
        <v>4690.6499999999996</v>
      </c>
      <c r="R144" s="36">
        <v>248.65</v>
      </c>
      <c r="S144" s="36"/>
      <c r="T144" s="36"/>
      <c r="U144" s="40"/>
      <c r="V144" s="40"/>
      <c r="W144" s="41"/>
      <c r="X144" s="41">
        <f t="shared" si="7"/>
        <v>248.65</v>
      </c>
      <c r="Y144" s="42">
        <f t="shared" si="8"/>
        <v>4939.2999999999993</v>
      </c>
      <c r="Z144" s="1"/>
    </row>
    <row r="145" spans="1:26" ht="15" customHeight="1" x14ac:dyDescent="0.25">
      <c r="A145" s="3">
        <v>142</v>
      </c>
      <c r="B145" s="6" t="s">
        <v>145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>
        <v>4690.6499999999996</v>
      </c>
      <c r="Q145" s="10">
        <f t="shared" si="6"/>
        <v>4690.6499999999996</v>
      </c>
      <c r="R145" s="36">
        <v>2331.09</v>
      </c>
      <c r="S145" s="36"/>
      <c r="T145" s="36"/>
      <c r="U145" s="40"/>
      <c r="V145" s="40"/>
      <c r="W145" s="41"/>
      <c r="X145" s="41">
        <f t="shared" si="7"/>
        <v>2331.09</v>
      </c>
      <c r="Y145" s="42">
        <f t="shared" si="8"/>
        <v>7021.74</v>
      </c>
      <c r="Z145" s="1" t="s">
        <v>223</v>
      </c>
    </row>
    <row r="146" spans="1:26" x14ac:dyDescent="0.25">
      <c r="A146" s="3">
        <v>143</v>
      </c>
      <c r="B146" s="6" t="s">
        <v>146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>
        <v>4690.6499999999996</v>
      </c>
      <c r="Q146" s="10">
        <f t="shared" si="6"/>
        <v>4690.6499999999996</v>
      </c>
      <c r="R146" s="36"/>
      <c r="S146" s="36"/>
      <c r="T146" s="36"/>
      <c r="U146" s="40"/>
      <c r="V146" s="40"/>
      <c r="W146" s="41"/>
      <c r="X146" s="41">
        <f t="shared" si="7"/>
        <v>0</v>
      </c>
      <c r="Y146" s="42">
        <f t="shared" si="8"/>
        <v>4690.6499999999996</v>
      </c>
      <c r="Z146" s="1"/>
    </row>
    <row r="147" spans="1:26" x14ac:dyDescent="0.25">
      <c r="A147" s="3">
        <v>144</v>
      </c>
      <c r="B147" s="6" t="s">
        <v>147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4690.6499999999996</v>
      </c>
      <c r="Q147" s="10">
        <f t="shared" si="6"/>
        <v>4690.6499999999996</v>
      </c>
      <c r="R147" s="36">
        <v>372.97</v>
      </c>
      <c r="S147" s="36"/>
      <c r="T147" s="36"/>
      <c r="U147" s="40"/>
      <c r="V147" s="40"/>
      <c r="W147" s="41"/>
      <c r="X147" s="41">
        <f t="shared" si="7"/>
        <v>372.97</v>
      </c>
      <c r="Y147" s="42">
        <f t="shared" si="8"/>
        <v>5063.62</v>
      </c>
      <c r="Z147" s="1"/>
    </row>
    <row r="148" spans="1:26" x14ac:dyDescent="0.25">
      <c r="A148" s="3">
        <v>145</v>
      </c>
      <c r="B148" s="6" t="s">
        <v>148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>
        <v>4690.6499999999996</v>
      </c>
      <c r="Q148" s="10">
        <f t="shared" si="6"/>
        <v>4690.6499999999996</v>
      </c>
      <c r="R148" s="36"/>
      <c r="S148" s="36"/>
      <c r="T148" s="36"/>
      <c r="U148" s="40"/>
      <c r="V148" s="40"/>
      <c r="W148" s="41"/>
      <c r="X148" s="41">
        <f t="shared" si="7"/>
        <v>0</v>
      </c>
      <c r="Y148" s="42">
        <f t="shared" si="8"/>
        <v>4690.6499999999996</v>
      </c>
      <c r="Z148" s="1"/>
    </row>
    <row r="149" spans="1:26" x14ac:dyDescent="0.25">
      <c r="A149" s="3">
        <v>146</v>
      </c>
      <c r="B149" s="6" t="s">
        <v>149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>
        <v>4690.6499999999996</v>
      </c>
      <c r="Q149" s="10">
        <f t="shared" si="6"/>
        <v>4690.6499999999996</v>
      </c>
      <c r="R149" s="36">
        <v>372.97</v>
      </c>
      <c r="S149" s="36"/>
      <c r="T149" s="36"/>
      <c r="U149" s="40"/>
      <c r="V149" s="40"/>
      <c r="W149" s="41"/>
      <c r="X149" s="41">
        <f t="shared" si="7"/>
        <v>372.97</v>
      </c>
      <c r="Y149" s="42">
        <f t="shared" si="8"/>
        <v>5063.62</v>
      </c>
      <c r="Z149" s="1"/>
    </row>
    <row r="150" spans="1:26" x14ac:dyDescent="0.25">
      <c r="A150" s="3">
        <v>147</v>
      </c>
      <c r="B150" s="6" t="s">
        <v>150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>
        <v>4690.6499999999996</v>
      </c>
      <c r="Q150" s="10">
        <f t="shared" si="6"/>
        <v>4690.6499999999996</v>
      </c>
      <c r="R150" s="36">
        <v>4444.6099999999997</v>
      </c>
      <c r="S150" s="36"/>
      <c r="T150" s="36"/>
      <c r="U150" s="40">
        <v>51612.49</v>
      </c>
      <c r="V150" s="40"/>
      <c r="W150" s="41"/>
      <c r="X150" s="41">
        <f t="shared" si="7"/>
        <v>56057.1</v>
      </c>
      <c r="Y150" s="42">
        <f t="shared" si="8"/>
        <v>60747.75</v>
      </c>
      <c r="Z150" s="1"/>
    </row>
    <row r="151" spans="1:26" x14ac:dyDescent="0.25">
      <c r="A151" s="3">
        <v>148</v>
      </c>
      <c r="B151" s="6" t="s">
        <v>151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>
        <v>4690.6499999999996</v>
      </c>
      <c r="Q151" s="10">
        <f t="shared" si="6"/>
        <v>4690.6499999999996</v>
      </c>
      <c r="R151" s="36">
        <v>3947.31</v>
      </c>
      <c r="S151" s="36"/>
      <c r="T151" s="36"/>
      <c r="U151" s="40">
        <v>37534.86</v>
      </c>
      <c r="V151" s="40"/>
      <c r="W151" s="41"/>
      <c r="X151" s="41">
        <f t="shared" si="7"/>
        <v>41482.17</v>
      </c>
      <c r="Y151" s="42">
        <f t="shared" si="8"/>
        <v>46172.82</v>
      </c>
      <c r="Z151" s="1"/>
    </row>
    <row r="152" spans="1:26" x14ac:dyDescent="0.25">
      <c r="A152" s="3">
        <v>149</v>
      </c>
      <c r="B152" s="6" t="s">
        <v>152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>
        <v>4690.6499999999996</v>
      </c>
      <c r="Q152" s="10">
        <f t="shared" si="6"/>
        <v>4690.6499999999996</v>
      </c>
      <c r="R152" s="36">
        <v>3108.12</v>
      </c>
      <c r="S152" s="36"/>
      <c r="T152" s="36"/>
      <c r="U152" s="40"/>
      <c r="V152" s="40"/>
      <c r="W152" s="41"/>
      <c r="X152" s="41">
        <f t="shared" si="7"/>
        <v>3108.12</v>
      </c>
      <c r="Y152" s="42">
        <f t="shared" si="8"/>
        <v>7798.7699999999995</v>
      </c>
      <c r="Z152" s="1"/>
    </row>
    <row r="153" spans="1:26" x14ac:dyDescent="0.25">
      <c r="A153" s="3">
        <v>150</v>
      </c>
      <c r="B153" s="6" t="s">
        <v>153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>
        <v>4690.6499999999996</v>
      </c>
      <c r="Q153" s="10">
        <f t="shared" si="6"/>
        <v>4690.6499999999996</v>
      </c>
      <c r="R153" s="36">
        <v>3947.31</v>
      </c>
      <c r="S153" s="36"/>
      <c r="T153" s="36"/>
      <c r="U153" s="40">
        <v>37534.86</v>
      </c>
      <c r="V153" s="40"/>
      <c r="W153" s="41"/>
      <c r="X153" s="41">
        <f t="shared" si="7"/>
        <v>41482.17</v>
      </c>
      <c r="Y153" s="42">
        <f t="shared" si="8"/>
        <v>46172.82</v>
      </c>
      <c r="Z153" s="1"/>
    </row>
    <row r="154" spans="1:26" x14ac:dyDescent="0.25">
      <c r="A154" s="3">
        <v>151</v>
      </c>
      <c r="B154" s="6" t="s">
        <v>154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>
        <v>4690.6499999999996</v>
      </c>
      <c r="Q154" s="10">
        <f t="shared" si="6"/>
        <v>4690.6499999999996</v>
      </c>
      <c r="R154" s="36">
        <v>2455.41</v>
      </c>
      <c r="S154" s="36"/>
      <c r="T154" s="36"/>
      <c r="U154" s="40">
        <v>31315.26</v>
      </c>
      <c r="V154" s="40"/>
      <c r="W154" s="41"/>
      <c r="X154" s="41">
        <f t="shared" si="7"/>
        <v>33770.67</v>
      </c>
      <c r="Y154" s="42">
        <f t="shared" si="8"/>
        <v>38461.32</v>
      </c>
      <c r="Z154" s="1"/>
    </row>
    <row r="155" spans="1:26" x14ac:dyDescent="0.25">
      <c r="A155" s="3">
        <v>152</v>
      </c>
      <c r="B155" s="6" t="s">
        <v>170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>
        <v>4690.6499999999996</v>
      </c>
      <c r="Q155" s="10">
        <f t="shared" si="6"/>
        <v>4690.6499999999996</v>
      </c>
      <c r="R155" s="36"/>
      <c r="S155" s="36"/>
      <c r="T155" s="36"/>
      <c r="U155" s="40"/>
      <c r="V155" s="40"/>
      <c r="W155" s="41"/>
      <c r="X155" s="41">
        <f t="shared" si="7"/>
        <v>0</v>
      </c>
      <c r="Y155" s="42">
        <f t="shared" si="8"/>
        <v>4690.6499999999996</v>
      </c>
      <c r="Z155" s="1"/>
    </row>
    <row r="156" spans="1:26" x14ac:dyDescent="0.25">
      <c r="A156" s="3">
        <v>153</v>
      </c>
      <c r="B156" s="6" t="s">
        <v>155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>
        <v>4690.6499999999996</v>
      </c>
      <c r="Q156" s="10">
        <f t="shared" si="6"/>
        <v>4690.6499999999996</v>
      </c>
      <c r="R156" s="36"/>
      <c r="S156" s="36"/>
      <c r="T156" s="36"/>
      <c r="U156" s="40"/>
      <c r="V156" s="40"/>
      <c r="W156" s="41"/>
      <c r="X156" s="41">
        <f t="shared" si="7"/>
        <v>0</v>
      </c>
      <c r="Y156" s="42">
        <f t="shared" si="8"/>
        <v>4690.6499999999996</v>
      </c>
      <c r="Z156" s="1"/>
    </row>
    <row r="157" spans="1:26" x14ac:dyDescent="0.25">
      <c r="A157" s="3">
        <v>154</v>
      </c>
      <c r="B157" s="6" t="s">
        <v>156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>
        <v>4690.6499999999996</v>
      </c>
      <c r="Q157" s="10">
        <f t="shared" si="6"/>
        <v>4690.6499999999996</v>
      </c>
      <c r="R157" s="36"/>
      <c r="S157" s="36"/>
      <c r="T157" s="36"/>
      <c r="U157" s="40"/>
      <c r="V157" s="40"/>
      <c r="W157" s="41"/>
      <c r="X157" s="41">
        <f t="shared" si="7"/>
        <v>0</v>
      </c>
      <c r="Y157" s="42">
        <f t="shared" si="8"/>
        <v>4690.6499999999996</v>
      </c>
      <c r="Z157" s="1"/>
    </row>
    <row r="158" spans="1:26" x14ac:dyDescent="0.25">
      <c r="A158" s="3">
        <v>155</v>
      </c>
      <c r="B158" s="4" t="s">
        <v>169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>
        <v>4690.6499999999996</v>
      </c>
      <c r="Q158" s="10">
        <f t="shared" si="6"/>
        <v>4690.6499999999996</v>
      </c>
      <c r="R158" s="36"/>
      <c r="S158" s="36"/>
      <c r="T158" s="36"/>
      <c r="U158" s="40"/>
      <c r="V158" s="40"/>
      <c r="W158" s="41"/>
      <c r="X158" s="41">
        <f t="shared" si="7"/>
        <v>0</v>
      </c>
      <c r="Y158" s="42">
        <f t="shared" si="8"/>
        <v>4690.6499999999996</v>
      </c>
      <c r="Z158" s="1"/>
    </row>
    <row r="159" spans="1:26" x14ac:dyDescent="0.25">
      <c r="A159" s="3">
        <v>156</v>
      </c>
      <c r="B159" s="6" t="s">
        <v>157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>
        <v>4690.6499999999996</v>
      </c>
      <c r="Q159" s="10">
        <f t="shared" si="6"/>
        <v>4690.6499999999996</v>
      </c>
      <c r="R159" s="36"/>
      <c r="S159" s="36"/>
      <c r="T159" s="36"/>
      <c r="U159" s="40"/>
      <c r="V159" s="40"/>
      <c r="W159" s="41"/>
      <c r="X159" s="41">
        <f t="shared" si="7"/>
        <v>0</v>
      </c>
      <c r="Y159" s="42">
        <f t="shared" si="8"/>
        <v>4690.6499999999996</v>
      </c>
      <c r="Z159" s="1"/>
    </row>
    <row r="160" spans="1:26" x14ac:dyDescent="0.25">
      <c r="A160" s="3">
        <v>157</v>
      </c>
      <c r="B160" s="6" t="s">
        <v>158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>
        <v>4690.6499999999996</v>
      </c>
      <c r="Q160" s="10">
        <f t="shared" si="6"/>
        <v>4690.6499999999996</v>
      </c>
      <c r="R160" s="36"/>
      <c r="S160" s="36"/>
      <c r="T160" s="36"/>
      <c r="U160" s="40">
        <v>27615.119999999999</v>
      </c>
      <c r="V160" s="40"/>
      <c r="W160" s="41"/>
      <c r="X160" s="41">
        <f t="shared" si="7"/>
        <v>27615.119999999999</v>
      </c>
      <c r="Y160" s="42">
        <f t="shared" si="8"/>
        <v>32305.769999999997</v>
      </c>
      <c r="Z160" s="1"/>
    </row>
    <row r="161" spans="1:26" x14ac:dyDescent="0.25">
      <c r="A161" s="3">
        <v>158</v>
      </c>
      <c r="B161" s="6" t="s">
        <v>159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>
        <v>4690.6499999999996</v>
      </c>
      <c r="Q161" s="10">
        <f t="shared" si="6"/>
        <v>4690.6499999999996</v>
      </c>
      <c r="R161" s="36">
        <v>186.49</v>
      </c>
      <c r="S161" s="36"/>
      <c r="T161" s="36"/>
      <c r="U161" s="40"/>
      <c r="V161" s="40"/>
      <c r="W161" s="41"/>
      <c r="X161" s="41">
        <f t="shared" si="7"/>
        <v>186.49</v>
      </c>
      <c r="Y161" s="42">
        <f t="shared" si="8"/>
        <v>4877.1399999999994</v>
      </c>
      <c r="Z161" s="1"/>
    </row>
    <row r="162" spans="1:26" x14ac:dyDescent="0.25">
      <c r="A162" s="3">
        <v>159</v>
      </c>
      <c r="B162" s="6" t="s">
        <v>160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>
        <v>4690.6499999999996</v>
      </c>
      <c r="Q162" s="10">
        <f t="shared" si="6"/>
        <v>4690.6499999999996</v>
      </c>
      <c r="R162" s="36">
        <v>2331.09</v>
      </c>
      <c r="S162" s="36"/>
      <c r="T162" s="36"/>
      <c r="U162" s="40"/>
      <c r="V162" s="40"/>
      <c r="W162" s="41"/>
      <c r="X162" s="41">
        <f t="shared" si="7"/>
        <v>2331.09</v>
      </c>
      <c r="Y162" s="42">
        <f t="shared" si="8"/>
        <v>7021.74</v>
      </c>
      <c r="Z162" s="1"/>
    </row>
    <row r="163" spans="1:26" x14ac:dyDescent="0.25">
      <c r="A163" s="3">
        <v>160</v>
      </c>
      <c r="B163" s="6" t="s">
        <v>161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>
        <v>4690.6499999999996</v>
      </c>
      <c r="Q163" s="10">
        <f t="shared" si="6"/>
        <v>4690.6499999999996</v>
      </c>
      <c r="R163" s="36">
        <v>2331.09</v>
      </c>
      <c r="S163" s="36"/>
      <c r="T163" s="36"/>
      <c r="U163" s="40"/>
      <c r="V163" s="40"/>
      <c r="W163" s="41"/>
      <c r="X163" s="41">
        <f t="shared" si="7"/>
        <v>2331.09</v>
      </c>
      <c r="Y163" s="42">
        <f t="shared" si="8"/>
        <v>7021.74</v>
      </c>
      <c r="Z163" s="1"/>
    </row>
    <row r="164" spans="1:26" x14ac:dyDescent="0.25">
      <c r="A164" s="3">
        <v>161</v>
      </c>
      <c r="B164" s="6" t="s">
        <v>162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>
        <v>4690.6499999999996</v>
      </c>
      <c r="Q164" s="10">
        <f t="shared" si="6"/>
        <v>4690.6499999999996</v>
      </c>
      <c r="R164" s="36"/>
      <c r="S164" s="36"/>
      <c r="T164" s="36"/>
      <c r="U164" s="40"/>
      <c r="V164" s="40"/>
      <c r="W164" s="41"/>
      <c r="X164" s="41">
        <f t="shared" si="7"/>
        <v>0</v>
      </c>
      <c r="Y164" s="42">
        <f t="shared" si="8"/>
        <v>4690.6499999999996</v>
      </c>
      <c r="Z164" s="1"/>
    </row>
    <row r="165" spans="1:26" x14ac:dyDescent="0.25">
      <c r="A165" s="3">
        <v>162</v>
      </c>
      <c r="B165" s="6" t="s">
        <v>163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>
        <v>4690.6499999999996</v>
      </c>
      <c r="Q165" s="10">
        <f t="shared" si="6"/>
        <v>4690.6499999999996</v>
      </c>
      <c r="R165" s="36"/>
      <c r="S165" s="36"/>
      <c r="T165" s="36"/>
      <c r="U165" s="40"/>
      <c r="V165" s="40"/>
      <c r="W165" s="41"/>
      <c r="X165" s="41">
        <f t="shared" si="7"/>
        <v>0</v>
      </c>
      <c r="Y165" s="42">
        <f t="shared" si="8"/>
        <v>4690.6499999999996</v>
      </c>
      <c r="Z165" s="1"/>
    </row>
    <row r="166" spans="1:26" x14ac:dyDescent="0.25">
      <c r="A166" s="3">
        <v>163</v>
      </c>
      <c r="B166" s="6" t="s">
        <v>164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>
        <v>4690.6499999999996</v>
      </c>
      <c r="Q166" s="10">
        <f t="shared" si="6"/>
        <v>4690.6499999999996</v>
      </c>
      <c r="R166" s="36"/>
      <c r="S166" s="36"/>
      <c r="T166" s="36"/>
      <c r="U166" s="40">
        <v>17905.060000000001</v>
      </c>
      <c r="V166" s="40"/>
      <c r="W166" s="41"/>
      <c r="X166" s="41">
        <f t="shared" si="7"/>
        <v>17905.060000000001</v>
      </c>
      <c r="Y166" s="42">
        <f t="shared" si="8"/>
        <v>22595.71</v>
      </c>
      <c r="Z166" s="1"/>
    </row>
    <row r="167" spans="1:26" x14ac:dyDescent="0.25">
      <c r="A167" s="3">
        <v>164</v>
      </c>
      <c r="B167" s="7" t="s">
        <v>165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>
        <v>4690.6499999999996</v>
      </c>
      <c r="Q167" s="10">
        <f t="shared" si="6"/>
        <v>4690.6499999999996</v>
      </c>
      <c r="R167" s="36"/>
      <c r="S167" s="36"/>
      <c r="T167" s="36"/>
      <c r="U167" s="40">
        <v>84432.21</v>
      </c>
      <c r="V167" s="40"/>
      <c r="W167" s="41"/>
      <c r="X167" s="41">
        <f t="shared" si="7"/>
        <v>84432.21</v>
      </c>
      <c r="Y167" s="42">
        <f t="shared" si="8"/>
        <v>89122.86</v>
      </c>
      <c r="Z167" s="1"/>
    </row>
    <row r="168" spans="1:26" x14ac:dyDescent="0.25">
      <c r="A168" s="3">
        <v>165</v>
      </c>
      <c r="B168" s="7" t="s">
        <v>166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>
        <v>4690.6499999999996</v>
      </c>
      <c r="Q168" s="10">
        <f t="shared" si="6"/>
        <v>4690.6499999999996</v>
      </c>
      <c r="R168" s="36"/>
      <c r="S168" s="36"/>
      <c r="T168" s="36"/>
      <c r="U168" s="40">
        <v>74996.91</v>
      </c>
      <c r="V168" s="40"/>
      <c r="W168" s="41"/>
      <c r="X168" s="41">
        <f t="shared" si="7"/>
        <v>74996.91</v>
      </c>
      <c r="Y168" s="42">
        <f t="shared" si="8"/>
        <v>79687.56</v>
      </c>
      <c r="Z168" s="1"/>
    </row>
    <row r="169" spans="1:26" x14ac:dyDescent="0.25">
      <c r="A169" s="3">
        <v>166</v>
      </c>
      <c r="B169" s="7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>
        <v>4690.6499999999996</v>
      </c>
      <c r="Q169" s="10">
        <f t="shared" si="6"/>
        <v>4690.6499999999996</v>
      </c>
      <c r="R169" s="36"/>
      <c r="S169" s="36"/>
      <c r="T169" s="36"/>
      <c r="U169" s="40">
        <v>56302.29</v>
      </c>
      <c r="V169" s="40"/>
      <c r="W169" s="41"/>
      <c r="X169" s="41">
        <f t="shared" si="7"/>
        <v>56302.29</v>
      </c>
      <c r="Y169" s="42">
        <f t="shared" si="8"/>
        <v>60992.94</v>
      </c>
      <c r="Z169" s="1"/>
    </row>
    <row r="170" spans="1:26" x14ac:dyDescent="0.25">
      <c r="A170" s="3">
        <v>167</v>
      </c>
      <c r="B170" s="63" t="s">
        <v>308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>
        <v>4378.5</v>
      </c>
      <c r="Q170" s="16">
        <f t="shared" ref="Q170" si="9">SUM(C170:P170)</f>
        <v>4378.5</v>
      </c>
      <c r="R170" s="59">
        <v>2206.7649999999999</v>
      </c>
      <c r="S170" s="59"/>
      <c r="T170" s="59"/>
      <c r="U170" s="58">
        <v>15574.04</v>
      </c>
      <c r="V170" s="59"/>
      <c r="W170" s="58"/>
      <c r="X170" s="41">
        <f t="shared" si="7"/>
        <v>17780.805</v>
      </c>
      <c r="Y170" s="42">
        <f t="shared" si="8"/>
        <v>22159.305</v>
      </c>
      <c r="Z170" s="1"/>
    </row>
    <row r="171" spans="1:26" x14ac:dyDescent="0.25">
      <c r="A171" s="3"/>
      <c r="B171" s="2" t="s">
        <v>168</v>
      </c>
      <c r="C171" s="9"/>
      <c r="D171" s="17">
        <f>SUM(D4:D170)</f>
        <v>650000</v>
      </c>
      <c r="E171" s="9"/>
      <c r="F171" s="9"/>
      <c r="G171" s="9"/>
      <c r="H171" s="9"/>
      <c r="I171" s="9"/>
      <c r="J171" s="17">
        <f>SUM(J4:J170)</f>
        <v>66400</v>
      </c>
      <c r="K171" s="9"/>
      <c r="L171" s="9"/>
      <c r="M171" s="9"/>
      <c r="N171" s="17">
        <f t="shared" ref="N171:X171" si="10">SUM(N4:N170)</f>
        <v>295943.99999999994</v>
      </c>
      <c r="O171" s="17">
        <f t="shared" si="10"/>
        <v>27600</v>
      </c>
      <c r="P171" s="17">
        <f t="shared" si="10"/>
        <v>783026.40000000235</v>
      </c>
      <c r="Q171" s="17">
        <f t="shared" si="10"/>
        <v>1822970.3999999878</v>
      </c>
      <c r="R171" s="37">
        <f t="shared" si="10"/>
        <v>77105.925000000017</v>
      </c>
      <c r="S171" s="37">
        <f t="shared" si="10"/>
        <v>45456</v>
      </c>
      <c r="T171" s="37">
        <f t="shared" si="10"/>
        <v>33604.270000000004</v>
      </c>
      <c r="U171" s="31">
        <f t="shared" si="10"/>
        <v>2272932.580000001</v>
      </c>
      <c r="V171" s="2">
        <f t="shared" si="10"/>
        <v>70187.44</v>
      </c>
      <c r="W171" s="43">
        <f t="shared" si="10"/>
        <v>40000</v>
      </c>
      <c r="X171" s="43">
        <f t="shared" si="10"/>
        <v>2539286.2150000012</v>
      </c>
      <c r="Y171" s="1"/>
      <c r="Z171" s="1"/>
    </row>
    <row r="172" spans="1:26" x14ac:dyDescent="0.25">
      <c r="A172" s="1"/>
      <c r="B172" s="2" t="s">
        <v>168</v>
      </c>
      <c r="C172" s="8"/>
      <c r="D172" s="8" t="s">
        <v>234</v>
      </c>
      <c r="E172" s="8"/>
      <c r="F172" s="8"/>
      <c r="G172" s="8"/>
      <c r="H172" s="8"/>
      <c r="I172" s="8"/>
      <c r="J172" s="8">
        <v>166</v>
      </c>
      <c r="K172" s="8"/>
      <c r="L172" s="8"/>
      <c r="M172" s="8"/>
      <c r="N172" s="8" t="s">
        <v>274</v>
      </c>
      <c r="O172" s="8" t="s">
        <v>232</v>
      </c>
      <c r="P172" s="8"/>
      <c r="Q172" s="11"/>
      <c r="R172" s="1"/>
      <c r="S172" s="1"/>
      <c r="T172" s="1"/>
      <c r="U172" s="1"/>
      <c r="V172" s="1"/>
      <c r="W172" s="45"/>
      <c r="X172" s="1"/>
      <c r="Y172" s="43">
        <f>SUM(Y4:Y171)</f>
        <v>4362256.6149999918</v>
      </c>
      <c r="Z172" s="1"/>
    </row>
    <row r="178" spans="17:17" x14ac:dyDescent="0.25">
      <c r="Q178" s="28"/>
    </row>
  </sheetData>
  <mergeCells count="9">
    <mergeCell ref="X2:X3"/>
    <mergeCell ref="Y2:Y3"/>
    <mergeCell ref="Z2:Z3"/>
    <mergeCell ref="A1:Q1"/>
    <mergeCell ref="A2:A3"/>
    <mergeCell ref="B2:B3"/>
    <mergeCell ref="C2:O2"/>
    <mergeCell ref="Q2:Q3"/>
    <mergeCell ref="R2:W2"/>
  </mergeCells>
  <pageMargins left="0.25" right="0.25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1:F23"/>
  <sheetViews>
    <sheetView workbookViewId="0">
      <selection activeCell="H31" sqref="H31"/>
    </sheetView>
  </sheetViews>
  <sheetFormatPr defaultRowHeight="15" x14ac:dyDescent="0.25"/>
  <cols>
    <col min="6" max="6" width="16.7109375" customWidth="1"/>
  </cols>
  <sheetData>
    <row r="21" spans="6:6" x14ac:dyDescent="0.25">
      <c r="F21" s="29"/>
    </row>
    <row r="22" spans="6:6" x14ac:dyDescent="0.25">
      <c r="F22" s="28"/>
    </row>
    <row r="23" spans="6:6" x14ac:dyDescent="0.25">
      <c r="F23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topLeftCell="A52" workbookViewId="0">
      <selection activeCell="X179" sqref="X179"/>
    </sheetView>
  </sheetViews>
  <sheetFormatPr defaultRowHeight="15" x14ac:dyDescent="0.25"/>
  <cols>
    <col min="1" max="1" width="3.42578125" customWidth="1"/>
    <col min="2" max="2" width="20.140625" customWidth="1"/>
    <col min="3" max="3" width="3.140625" customWidth="1"/>
    <col min="4" max="4" width="12.42578125" customWidth="1"/>
    <col min="5" max="5" width="3.85546875" customWidth="1"/>
    <col min="6" max="6" width="4.5703125" customWidth="1"/>
    <col min="7" max="7" width="3.7109375" customWidth="1"/>
    <col min="8" max="8" width="3.85546875" customWidth="1"/>
    <col min="9" max="9" width="4" customWidth="1"/>
    <col min="10" max="10" width="8.140625" customWidth="1"/>
    <col min="11" max="11" width="4.7109375" customWidth="1"/>
    <col min="12" max="12" width="4.85546875" customWidth="1"/>
    <col min="13" max="13" width="4.7109375" customWidth="1"/>
    <col min="14" max="14" width="8.7109375" customWidth="1"/>
    <col min="15" max="16" width="9.140625" customWidth="1"/>
    <col min="17" max="17" width="10.140625" customWidth="1"/>
    <col min="21" max="21" width="11.28515625" customWidth="1"/>
    <col min="24" max="24" width="12.140625" customWidth="1"/>
    <col min="25" max="25" width="11.7109375" customWidth="1"/>
    <col min="26" max="26" width="15.85546875" customWidth="1"/>
  </cols>
  <sheetData>
    <row r="1" spans="1:26" ht="24" customHeight="1" x14ac:dyDescent="0.25">
      <c r="A1" s="74" t="s">
        <v>203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6" ht="21.75" customHeight="1" x14ac:dyDescent="0.25">
      <c r="A2" s="75" t="s">
        <v>0</v>
      </c>
      <c r="B2" s="77" t="s">
        <v>1</v>
      </c>
      <c r="C2" s="77" t="s">
        <v>3</v>
      </c>
      <c r="D2" s="77"/>
      <c r="E2" s="77"/>
      <c r="F2" s="77"/>
      <c r="G2" s="77"/>
      <c r="H2" s="77"/>
      <c r="I2" s="77"/>
      <c r="J2" s="78"/>
      <c r="K2" s="78"/>
      <c r="L2" s="78"/>
      <c r="M2" s="78"/>
      <c r="N2" s="78"/>
      <c r="O2" s="78"/>
      <c r="P2" s="18"/>
      <c r="Q2" s="79" t="s">
        <v>2</v>
      </c>
      <c r="R2" s="80" t="s">
        <v>186</v>
      </c>
      <c r="S2" s="83"/>
      <c r="T2" s="83"/>
      <c r="U2" s="83"/>
      <c r="V2" s="84"/>
      <c r="W2" s="85"/>
      <c r="X2" s="70" t="s">
        <v>299</v>
      </c>
      <c r="Y2" s="70" t="s">
        <v>300</v>
      </c>
      <c r="Z2" s="70" t="s">
        <v>201</v>
      </c>
    </row>
    <row r="3" spans="1:26" ht="216" customHeight="1" x14ac:dyDescent="0.25">
      <c r="A3" s="76"/>
      <c r="B3" s="78"/>
      <c r="C3" s="20" t="s">
        <v>172</v>
      </c>
      <c r="D3" s="20" t="s">
        <v>173</v>
      </c>
      <c r="E3" s="19" t="s">
        <v>202</v>
      </c>
      <c r="F3" s="20" t="s">
        <v>175</v>
      </c>
      <c r="G3" s="20" t="s">
        <v>176</v>
      </c>
      <c r="H3" s="20" t="s">
        <v>178</v>
      </c>
      <c r="I3" s="20" t="s">
        <v>177</v>
      </c>
      <c r="J3" s="19" t="s">
        <v>179</v>
      </c>
      <c r="K3" s="20" t="s">
        <v>180</v>
      </c>
      <c r="L3" s="20" t="s">
        <v>181</v>
      </c>
      <c r="M3" s="20" t="s">
        <v>182</v>
      </c>
      <c r="N3" s="20" t="s">
        <v>183</v>
      </c>
      <c r="O3" s="20" t="s">
        <v>184</v>
      </c>
      <c r="P3" s="20" t="s">
        <v>204</v>
      </c>
      <c r="Q3" s="79"/>
      <c r="R3" s="19" t="s">
        <v>187</v>
      </c>
      <c r="S3" s="19" t="s">
        <v>188</v>
      </c>
      <c r="T3" s="19" t="s">
        <v>189</v>
      </c>
      <c r="U3" s="27" t="s">
        <v>190</v>
      </c>
      <c r="V3" s="32" t="s">
        <v>296</v>
      </c>
      <c r="W3" s="32" t="s">
        <v>297</v>
      </c>
      <c r="X3" s="71"/>
      <c r="Y3" s="71"/>
      <c r="Z3" s="71"/>
    </row>
    <row r="4" spans="1:26" x14ac:dyDescent="0.25">
      <c r="A4" s="3">
        <v>1</v>
      </c>
      <c r="B4" s="5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4690.6499999999996</v>
      </c>
      <c r="Q4" s="10">
        <f>C4+D4+E4+F4+G4+H4+I4+J4+K4+L4+M4+N4+O4+P4</f>
        <v>4690.6499999999996</v>
      </c>
      <c r="R4" s="36"/>
      <c r="S4" s="36"/>
      <c r="T4" s="36">
        <v>3332.78</v>
      </c>
      <c r="U4" s="40">
        <v>19529.759999999998</v>
      </c>
      <c r="V4" s="40"/>
      <c r="W4" s="40"/>
      <c r="X4" s="41">
        <f>R4+S4+T4+U4+V4+W4</f>
        <v>22862.539999999997</v>
      </c>
      <c r="Y4" s="41">
        <f>Q4+X4</f>
        <v>27553.189999999995</v>
      </c>
      <c r="Z4" s="1"/>
    </row>
    <row r="5" spans="1:26" x14ac:dyDescent="0.25">
      <c r="A5" s="3">
        <v>2</v>
      </c>
      <c r="B5" s="5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4690.6499999999996</v>
      </c>
      <c r="Q5" s="10">
        <f t="shared" ref="Q5:Q68" si="0">C5+D5+E5+F5+G5+H5+I5+J5+K5+L5+M5+N5+O5+P5</f>
        <v>4690.6499999999996</v>
      </c>
      <c r="R5" s="36"/>
      <c r="S5" s="36"/>
      <c r="T5" s="36">
        <v>3332.78</v>
      </c>
      <c r="U5" s="40">
        <v>18767.43</v>
      </c>
      <c r="V5" s="40">
        <v>4057.42</v>
      </c>
      <c r="W5" s="40"/>
      <c r="X5" s="41">
        <f t="shared" ref="X5:X68" si="1">R5+S5+T5+U5+V5+W5</f>
        <v>26157.629999999997</v>
      </c>
      <c r="Y5" s="41">
        <f t="shared" ref="Y5:Y68" si="2">Q5+X5</f>
        <v>30848.28</v>
      </c>
      <c r="Z5" s="1"/>
    </row>
    <row r="6" spans="1:26" x14ac:dyDescent="0.25">
      <c r="A6" s="3">
        <v>3</v>
      </c>
      <c r="B6" s="6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4690.6499999999996</v>
      </c>
      <c r="Q6" s="10">
        <f t="shared" si="0"/>
        <v>4690.6499999999996</v>
      </c>
      <c r="R6" s="36"/>
      <c r="S6" s="36"/>
      <c r="T6" s="36">
        <v>3332.79</v>
      </c>
      <c r="U6" s="40">
        <v>18767.43</v>
      </c>
      <c r="V6" s="40"/>
      <c r="W6" s="40"/>
      <c r="X6" s="41">
        <f t="shared" si="1"/>
        <v>22100.22</v>
      </c>
      <c r="Y6" s="41">
        <f t="shared" si="2"/>
        <v>26790.870000000003</v>
      </c>
      <c r="Z6" s="1"/>
    </row>
    <row r="7" spans="1:26" x14ac:dyDescent="0.25">
      <c r="A7" s="3">
        <v>4</v>
      </c>
      <c r="B7" s="6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v>4690.6499999999996</v>
      </c>
      <c r="Q7" s="10">
        <f t="shared" si="0"/>
        <v>4690.6499999999996</v>
      </c>
      <c r="R7" s="36"/>
      <c r="S7" s="36"/>
      <c r="T7" s="36"/>
      <c r="U7" s="40">
        <v>37267.040000000001</v>
      </c>
      <c r="V7" s="40">
        <v>4057.42</v>
      </c>
      <c r="W7" s="40"/>
      <c r="X7" s="41">
        <f t="shared" si="1"/>
        <v>41324.46</v>
      </c>
      <c r="Y7" s="41">
        <f t="shared" si="2"/>
        <v>46015.11</v>
      </c>
      <c r="Z7" s="1"/>
    </row>
    <row r="8" spans="1:26" x14ac:dyDescent="0.25">
      <c r="A8" s="3">
        <v>5</v>
      </c>
      <c r="B8" s="6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4690.6499999999996</v>
      </c>
      <c r="Q8" s="10">
        <f t="shared" si="0"/>
        <v>4690.6499999999996</v>
      </c>
      <c r="R8" s="36"/>
      <c r="S8" s="36"/>
      <c r="T8" s="36"/>
      <c r="U8" s="40">
        <v>41422.67</v>
      </c>
      <c r="V8" s="40"/>
      <c r="W8" s="40"/>
      <c r="X8" s="41">
        <f t="shared" si="1"/>
        <v>41422.67</v>
      </c>
      <c r="Y8" s="41">
        <f t="shared" si="2"/>
        <v>46113.32</v>
      </c>
      <c r="Z8" s="1"/>
    </row>
    <row r="9" spans="1:26" x14ac:dyDescent="0.25">
      <c r="A9" s="3">
        <v>6</v>
      </c>
      <c r="B9" s="6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v>23576.400000000001</v>
      </c>
      <c r="O9" s="9"/>
      <c r="P9" s="9">
        <v>4690.6499999999996</v>
      </c>
      <c r="Q9" s="10">
        <f t="shared" si="0"/>
        <v>28267.050000000003</v>
      </c>
      <c r="R9" s="36"/>
      <c r="S9" s="36"/>
      <c r="T9" s="36"/>
      <c r="U9" s="40">
        <v>38062.46</v>
      </c>
      <c r="V9" s="40"/>
      <c r="W9" s="40"/>
      <c r="X9" s="41">
        <f t="shared" si="1"/>
        <v>38062.46</v>
      </c>
      <c r="Y9" s="41">
        <f t="shared" si="2"/>
        <v>66329.510000000009</v>
      </c>
      <c r="Z9" s="1" t="s">
        <v>241</v>
      </c>
    </row>
    <row r="10" spans="1:26" x14ac:dyDescent="0.25">
      <c r="A10" s="3">
        <v>7</v>
      </c>
      <c r="B10" s="6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4690.6499999999996</v>
      </c>
      <c r="Q10" s="10">
        <f t="shared" si="0"/>
        <v>4690.6499999999996</v>
      </c>
      <c r="R10" s="36"/>
      <c r="S10" s="36"/>
      <c r="T10" s="36">
        <v>3332.78</v>
      </c>
      <c r="U10" s="40">
        <v>19132.04</v>
      </c>
      <c r="V10" s="40"/>
      <c r="W10" s="40"/>
      <c r="X10" s="41">
        <f t="shared" si="1"/>
        <v>22464.82</v>
      </c>
      <c r="Y10" s="41">
        <f t="shared" si="2"/>
        <v>27155.47</v>
      </c>
      <c r="Z10" s="1"/>
    </row>
    <row r="11" spans="1:26" x14ac:dyDescent="0.25">
      <c r="A11" s="3">
        <v>8</v>
      </c>
      <c r="B11" s="6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4690.6499999999996</v>
      </c>
      <c r="Q11" s="10">
        <f t="shared" si="0"/>
        <v>4690.6499999999996</v>
      </c>
      <c r="R11" s="36"/>
      <c r="S11" s="36"/>
      <c r="T11" s="36">
        <v>3332.78</v>
      </c>
      <c r="U11" s="40">
        <v>18767.43</v>
      </c>
      <c r="V11" s="40"/>
      <c r="W11" s="40"/>
      <c r="X11" s="41">
        <f t="shared" si="1"/>
        <v>22100.21</v>
      </c>
      <c r="Y11" s="41">
        <f t="shared" si="2"/>
        <v>26790.86</v>
      </c>
      <c r="Z11" s="1"/>
    </row>
    <row r="12" spans="1:26" x14ac:dyDescent="0.25">
      <c r="A12" s="3">
        <v>9</v>
      </c>
      <c r="B12" s="6" t="s">
        <v>12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4690.6499999999996</v>
      </c>
      <c r="Q12" s="10">
        <f t="shared" si="0"/>
        <v>4690.6499999999996</v>
      </c>
      <c r="R12" s="36"/>
      <c r="S12" s="36"/>
      <c r="T12" s="36">
        <v>3332.79</v>
      </c>
      <c r="U12" s="40">
        <v>19529.759999999998</v>
      </c>
      <c r="V12" s="40"/>
      <c r="W12" s="40"/>
      <c r="X12" s="41">
        <f t="shared" si="1"/>
        <v>22862.55</v>
      </c>
      <c r="Y12" s="41">
        <f t="shared" si="2"/>
        <v>27553.199999999997</v>
      </c>
      <c r="Z12" s="1"/>
    </row>
    <row r="13" spans="1:26" x14ac:dyDescent="0.25">
      <c r="A13" s="3">
        <v>10</v>
      </c>
      <c r="B13" s="6" t="s">
        <v>13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406321.2</v>
      </c>
      <c r="O13" s="9">
        <v>27600</v>
      </c>
      <c r="P13" s="9">
        <v>4690.6499999999996</v>
      </c>
      <c r="Q13" s="10">
        <f t="shared" si="0"/>
        <v>438611.85000000003</v>
      </c>
      <c r="R13" s="36"/>
      <c r="S13" s="36"/>
      <c r="T13" s="36"/>
      <c r="U13" s="40">
        <v>126033.86</v>
      </c>
      <c r="V13" s="40"/>
      <c r="W13" s="40"/>
      <c r="X13" s="41">
        <f t="shared" si="1"/>
        <v>126033.86</v>
      </c>
      <c r="Y13" s="41">
        <f t="shared" si="2"/>
        <v>564645.71000000008</v>
      </c>
      <c r="Z13" s="1" t="s">
        <v>276</v>
      </c>
    </row>
    <row r="14" spans="1:26" x14ac:dyDescent="0.25">
      <c r="A14" s="3">
        <v>11</v>
      </c>
      <c r="B14" s="6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4690.6499999999996</v>
      </c>
      <c r="Q14" s="10">
        <f t="shared" si="0"/>
        <v>4690.6499999999996</v>
      </c>
      <c r="R14" s="36"/>
      <c r="S14" s="36"/>
      <c r="T14" s="36"/>
      <c r="U14" s="40"/>
      <c r="V14" s="40"/>
      <c r="W14" s="40"/>
      <c r="X14" s="41">
        <f t="shared" si="1"/>
        <v>0</v>
      </c>
      <c r="Y14" s="41">
        <f t="shared" si="2"/>
        <v>4690.6499999999996</v>
      </c>
      <c r="Z14" s="1"/>
    </row>
    <row r="15" spans="1:26" x14ac:dyDescent="0.25">
      <c r="A15" s="3">
        <v>12</v>
      </c>
      <c r="B15" s="6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4690.6499999999996</v>
      </c>
      <c r="Q15" s="10">
        <f t="shared" si="0"/>
        <v>4690.6499999999996</v>
      </c>
      <c r="R15" s="36"/>
      <c r="S15" s="36"/>
      <c r="T15" s="36"/>
      <c r="U15" s="40"/>
      <c r="V15" s="40"/>
      <c r="W15" s="40"/>
      <c r="X15" s="41">
        <f t="shared" si="1"/>
        <v>0</v>
      </c>
      <c r="Y15" s="41">
        <f t="shared" si="2"/>
        <v>4690.6499999999996</v>
      </c>
      <c r="Z15" s="1"/>
    </row>
    <row r="16" spans="1:26" x14ac:dyDescent="0.25">
      <c r="A16" s="3">
        <v>13</v>
      </c>
      <c r="B16" s="6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4690.6499999999996</v>
      </c>
      <c r="Q16" s="10">
        <f t="shared" si="0"/>
        <v>4690.6499999999996</v>
      </c>
      <c r="R16" s="36"/>
      <c r="S16" s="36"/>
      <c r="T16" s="36"/>
      <c r="U16" s="40"/>
      <c r="V16" s="40"/>
      <c r="W16" s="40"/>
      <c r="X16" s="41">
        <f t="shared" si="1"/>
        <v>0</v>
      </c>
      <c r="Y16" s="41">
        <f t="shared" si="2"/>
        <v>4690.6499999999996</v>
      </c>
      <c r="Z16" s="1"/>
    </row>
    <row r="17" spans="1:26" x14ac:dyDescent="0.25">
      <c r="A17" s="3">
        <v>14</v>
      </c>
      <c r="B17" s="6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4690.6499999999996</v>
      </c>
      <c r="Q17" s="10">
        <f t="shared" si="0"/>
        <v>4690.6499999999996</v>
      </c>
      <c r="R17" s="36"/>
      <c r="S17" s="36"/>
      <c r="T17" s="36"/>
      <c r="U17" s="40"/>
      <c r="V17" s="40"/>
      <c r="W17" s="40"/>
      <c r="X17" s="41">
        <f t="shared" si="1"/>
        <v>0</v>
      </c>
      <c r="Y17" s="41">
        <f t="shared" si="2"/>
        <v>4690.6499999999996</v>
      </c>
      <c r="Z17" s="1"/>
    </row>
    <row r="18" spans="1:26" x14ac:dyDescent="0.25">
      <c r="A18" s="3">
        <v>15</v>
      </c>
      <c r="B18" s="6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4690.6499999999996</v>
      </c>
      <c r="Q18" s="10">
        <f t="shared" si="0"/>
        <v>4690.6499999999996</v>
      </c>
      <c r="R18" s="36"/>
      <c r="S18" s="36"/>
      <c r="T18" s="36"/>
      <c r="U18" s="40"/>
      <c r="V18" s="40"/>
      <c r="W18" s="40"/>
      <c r="X18" s="41">
        <f t="shared" si="1"/>
        <v>0</v>
      </c>
      <c r="Y18" s="41">
        <f t="shared" si="2"/>
        <v>4690.6499999999996</v>
      </c>
      <c r="Z18" s="1"/>
    </row>
    <row r="19" spans="1:26" x14ac:dyDescent="0.25">
      <c r="A19" s="3">
        <v>16</v>
      </c>
      <c r="B19" s="6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4690.6499999999996</v>
      </c>
      <c r="Q19" s="10">
        <f t="shared" si="0"/>
        <v>4690.6499999999996</v>
      </c>
      <c r="R19" s="36"/>
      <c r="S19" s="36"/>
      <c r="T19" s="36"/>
      <c r="U19" s="40"/>
      <c r="V19" s="40"/>
      <c r="W19" s="40"/>
      <c r="X19" s="41">
        <f t="shared" si="1"/>
        <v>0</v>
      </c>
      <c r="Y19" s="41">
        <f t="shared" si="2"/>
        <v>4690.6499999999996</v>
      </c>
      <c r="Z19" s="1"/>
    </row>
    <row r="20" spans="1:26" x14ac:dyDescent="0.25">
      <c r="A20" s="3">
        <v>17</v>
      </c>
      <c r="B20" s="6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4690.6499999999996</v>
      </c>
      <c r="Q20" s="10">
        <f t="shared" si="0"/>
        <v>4690.6499999999996</v>
      </c>
      <c r="R20" s="36"/>
      <c r="S20" s="36"/>
      <c r="T20" s="36"/>
      <c r="U20" s="40">
        <v>41422.67</v>
      </c>
      <c r="V20" s="40"/>
      <c r="W20" s="40"/>
      <c r="X20" s="41">
        <f t="shared" si="1"/>
        <v>41422.67</v>
      </c>
      <c r="Y20" s="41">
        <f t="shared" si="2"/>
        <v>46113.32</v>
      </c>
      <c r="Z20" s="1"/>
    </row>
    <row r="21" spans="1:26" x14ac:dyDescent="0.25">
      <c r="A21" s="3">
        <v>18</v>
      </c>
      <c r="B21" s="6" t="s">
        <v>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4690.6499999999996</v>
      </c>
      <c r="Q21" s="10">
        <f t="shared" si="0"/>
        <v>4690.6499999999996</v>
      </c>
      <c r="R21" s="36"/>
      <c r="S21" s="36"/>
      <c r="T21" s="36"/>
      <c r="U21" s="40">
        <v>60338.97</v>
      </c>
      <c r="V21" s="40">
        <v>6635.52</v>
      </c>
      <c r="W21" s="40"/>
      <c r="X21" s="41">
        <f t="shared" si="1"/>
        <v>66974.490000000005</v>
      </c>
      <c r="Y21" s="41">
        <f t="shared" si="2"/>
        <v>71665.14</v>
      </c>
      <c r="Z21" s="1"/>
    </row>
    <row r="22" spans="1:26" x14ac:dyDescent="0.25">
      <c r="A22" s="3">
        <v>19</v>
      </c>
      <c r="B22" s="6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4690.6499999999996</v>
      </c>
      <c r="Q22" s="10">
        <f t="shared" si="0"/>
        <v>4690.6499999999996</v>
      </c>
      <c r="R22" s="36">
        <v>2752</v>
      </c>
      <c r="S22" s="36"/>
      <c r="T22" s="36"/>
      <c r="U22" s="40" t="s">
        <v>298</v>
      </c>
      <c r="V22" s="40"/>
      <c r="W22" s="40"/>
      <c r="X22" s="41">
        <v>2752</v>
      </c>
      <c r="Y22" s="41">
        <f t="shared" si="2"/>
        <v>7442.65</v>
      </c>
      <c r="Z22" s="1"/>
    </row>
    <row r="23" spans="1:26" x14ac:dyDescent="0.25">
      <c r="A23" s="3">
        <v>20</v>
      </c>
      <c r="B23" s="6" t="s">
        <v>23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4690.6499999999996</v>
      </c>
      <c r="Q23" s="10">
        <f t="shared" si="0"/>
        <v>4690.6499999999996</v>
      </c>
      <c r="R23" s="36">
        <v>2935.46</v>
      </c>
      <c r="S23" s="36">
        <v>15308</v>
      </c>
      <c r="T23" s="36"/>
      <c r="U23" s="40"/>
      <c r="V23" s="40"/>
      <c r="W23" s="40"/>
      <c r="X23" s="41">
        <f t="shared" si="1"/>
        <v>18243.46</v>
      </c>
      <c r="Y23" s="41">
        <f t="shared" si="2"/>
        <v>22934.11</v>
      </c>
      <c r="Z23" s="1"/>
    </row>
    <row r="24" spans="1:26" x14ac:dyDescent="0.25">
      <c r="A24" s="3">
        <v>21</v>
      </c>
      <c r="B24" s="6" t="s">
        <v>24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4690.6499999999996</v>
      </c>
      <c r="Q24" s="10">
        <f t="shared" si="0"/>
        <v>4690.6499999999996</v>
      </c>
      <c r="R24" s="36">
        <v>3302.4</v>
      </c>
      <c r="S24" s="36">
        <v>15308</v>
      </c>
      <c r="T24" s="36"/>
      <c r="U24" s="40"/>
      <c r="V24" s="40"/>
      <c r="W24" s="40"/>
      <c r="X24" s="41">
        <f t="shared" si="1"/>
        <v>18610.400000000001</v>
      </c>
      <c r="Y24" s="41">
        <f t="shared" si="2"/>
        <v>23301.050000000003</v>
      </c>
      <c r="Z24" s="1"/>
    </row>
    <row r="25" spans="1:26" x14ac:dyDescent="0.25">
      <c r="A25" s="3">
        <v>22</v>
      </c>
      <c r="B25" s="6" t="s">
        <v>25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4690.6499999999996</v>
      </c>
      <c r="Q25" s="10">
        <f t="shared" si="0"/>
        <v>4690.6499999999996</v>
      </c>
      <c r="R25" s="36">
        <v>2568.5300000000002</v>
      </c>
      <c r="S25" s="36">
        <v>15308</v>
      </c>
      <c r="T25" s="36"/>
      <c r="U25" s="40"/>
      <c r="V25" s="40"/>
      <c r="W25" s="40"/>
      <c r="X25" s="41">
        <f t="shared" si="1"/>
        <v>17876.53</v>
      </c>
      <c r="Y25" s="41">
        <f t="shared" si="2"/>
        <v>22567.18</v>
      </c>
      <c r="Z25" s="1"/>
    </row>
    <row r="26" spans="1:26" x14ac:dyDescent="0.25">
      <c r="A26" s="3">
        <v>23</v>
      </c>
      <c r="B26" s="6" t="s">
        <v>26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4690.6499999999996</v>
      </c>
      <c r="Q26" s="10">
        <f t="shared" si="0"/>
        <v>4690.6499999999996</v>
      </c>
      <c r="R26" s="36">
        <v>2614.4</v>
      </c>
      <c r="S26" s="36"/>
      <c r="T26" s="36"/>
      <c r="U26" s="40"/>
      <c r="V26" s="40"/>
      <c r="W26" s="40"/>
      <c r="X26" s="41">
        <f t="shared" si="1"/>
        <v>2614.4</v>
      </c>
      <c r="Y26" s="41">
        <f t="shared" si="2"/>
        <v>7305.0499999999993</v>
      </c>
      <c r="Z26" s="1"/>
    </row>
    <row r="27" spans="1:26" x14ac:dyDescent="0.25">
      <c r="A27" s="3">
        <v>24</v>
      </c>
      <c r="B27" s="6" t="s">
        <v>27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4690.6499999999996</v>
      </c>
      <c r="Q27" s="10">
        <f t="shared" si="0"/>
        <v>4690.6499999999996</v>
      </c>
      <c r="R27" s="36"/>
      <c r="S27" s="36"/>
      <c r="T27" s="36">
        <v>13607.57</v>
      </c>
      <c r="U27" s="40">
        <v>112604.57</v>
      </c>
      <c r="V27" s="40">
        <v>8114.84</v>
      </c>
      <c r="W27" s="40"/>
      <c r="X27" s="41">
        <f t="shared" si="1"/>
        <v>134326.98000000001</v>
      </c>
      <c r="Y27" s="41">
        <f t="shared" si="2"/>
        <v>139017.63</v>
      </c>
      <c r="Z27" s="1"/>
    </row>
    <row r="28" spans="1:26" ht="15.75" customHeight="1" x14ac:dyDescent="0.25">
      <c r="A28" s="3">
        <v>25</v>
      </c>
      <c r="B28" s="6" t="s">
        <v>28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4690.6499999999996</v>
      </c>
      <c r="Q28" s="10">
        <f t="shared" si="0"/>
        <v>4690.6499999999996</v>
      </c>
      <c r="R28" s="36"/>
      <c r="S28" s="36"/>
      <c r="T28" s="36"/>
      <c r="U28" s="40">
        <v>39599.22</v>
      </c>
      <c r="V28" s="40"/>
      <c r="W28" s="40"/>
      <c r="X28" s="41">
        <f t="shared" si="1"/>
        <v>39599.22</v>
      </c>
      <c r="Y28" s="41">
        <f t="shared" si="2"/>
        <v>44289.87</v>
      </c>
      <c r="Z28" s="1"/>
    </row>
    <row r="29" spans="1:26" x14ac:dyDescent="0.25">
      <c r="A29" s="3">
        <v>26</v>
      </c>
      <c r="B29" s="6" t="s">
        <v>29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4690.6499999999996</v>
      </c>
      <c r="Q29" s="10">
        <f t="shared" si="0"/>
        <v>4690.6499999999996</v>
      </c>
      <c r="R29" s="36"/>
      <c r="S29" s="36"/>
      <c r="T29" s="36"/>
      <c r="U29" s="40">
        <v>15327.61</v>
      </c>
      <c r="V29" s="40"/>
      <c r="W29" s="40"/>
      <c r="X29" s="41">
        <f t="shared" si="1"/>
        <v>15327.61</v>
      </c>
      <c r="Y29" s="41">
        <f t="shared" si="2"/>
        <v>20018.260000000002</v>
      </c>
      <c r="Z29" s="1"/>
    </row>
    <row r="30" spans="1:26" x14ac:dyDescent="0.25">
      <c r="A30" s="3">
        <v>27</v>
      </c>
      <c r="B30" s="6" t="s">
        <v>30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4690.6499999999996</v>
      </c>
      <c r="Q30" s="10">
        <f t="shared" si="0"/>
        <v>4690.6499999999996</v>
      </c>
      <c r="R30" s="36"/>
      <c r="S30" s="36"/>
      <c r="T30" s="36"/>
      <c r="U30" s="40">
        <v>15327.61</v>
      </c>
      <c r="V30" s="40"/>
      <c r="W30" s="40"/>
      <c r="X30" s="41">
        <f t="shared" si="1"/>
        <v>15327.61</v>
      </c>
      <c r="Y30" s="41">
        <f t="shared" si="2"/>
        <v>20018.260000000002</v>
      </c>
      <c r="Z30" s="1"/>
    </row>
    <row r="31" spans="1:26" x14ac:dyDescent="0.25">
      <c r="A31" s="3">
        <v>28</v>
      </c>
      <c r="B31" s="6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v>4690.6499999999996</v>
      </c>
      <c r="Q31" s="10">
        <f t="shared" si="0"/>
        <v>4690.6499999999996</v>
      </c>
      <c r="R31" s="36">
        <v>550.4</v>
      </c>
      <c r="S31" s="36">
        <v>6554</v>
      </c>
      <c r="T31" s="36"/>
      <c r="U31" s="40"/>
      <c r="V31" s="40"/>
      <c r="W31" s="40"/>
      <c r="X31" s="41">
        <f t="shared" si="1"/>
        <v>7104.4</v>
      </c>
      <c r="Y31" s="41">
        <f t="shared" si="2"/>
        <v>11795.05</v>
      </c>
      <c r="Z31" s="1"/>
    </row>
    <row r="32" spans="1:26" x14ac:dyDescent="0.25">
      <c r="A32" s="3">
        <v>29</v>
      </c>
      <c r="B32" s="6" t="s">
        <v>32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4690.6499999999996</v>
      </c>
      <c r="Q32" s="10">
        <f t="shared" si="0"/>
        <v>4690.6499999999996</v>
      </c>
      <c r="R32" s="36"/>
      <c r="S32" s="36"/>
      <c r="T32" s="36"/>
      <c r="U32" s="40">
        <v>41422.67</v>
      </c>
      <c r="V32" s="40">
        <v>6388.96</v>
      </c>
      <c r="W32" s="40"/>
      <c r="X32" s="41">
        <f t="shared" si="1"/>
        <v>47811.63</v>
      </c>
      <c r="Y32" s="41">
        <f t="shared" si="2"/>
        <v>52502.28</v>
      </c>
      <c r="Z32" s="1"/>
    </row>
    <row r="33" spans="1:26" x14ac:dyDescent="0.25">
      <c r="A33" s="3">
        <v>30</v>
      </c>
      <c r="B33" s="6" t="s">
        <v>33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4690.6499999999996</v>
      </c>
      <c r="Q33" s="10">
        <f t="shared" si="0"/>
        <v>4690.6499999999996</v>
      </c>
      <c r="R33" s="36"/>
      <c r="S33" s="36"/>
      <c r="T33" s="36"/>
      <c r="U33" s="40">
        <v>27615.119999999999</v>
      </c>
      <c r="V33" s="40"/>
      <c r="W33" s="40"/>
      <c r="X33" s="41">
        <f t="shared" si="1"/>
        <v>27615.119999999999</v>
      </c>
      <c r="Y33" s="41">
        <f t="shared" si="2"/>
        <v>32305.769999999997</v>
      </c>
      <c r="Z33" s="1"/>
    </row>
    <row r="34" spans="1:26" x14ac:dyDescent="0.25">
      <c r="A34" s="3">
        <v>31</v>
      </c>
      <c r="B34" s="6" t="s">
        <v>34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4690.6499999999996</v>
      </c>
      <c r="Q34" s="10">
        <f t="shared" si="0"/>
        <v>4690.6499999999996</v>
      </c>
      <c r="R34" s="36">
        <v>1100.8</v>
      </c>
      <c r="S34" s="36"/>
      <c r="T34" s="36"/>
      <c r="U34" s="40"/>
      <c r="V34" s="40"/>
      <c r="W34" s="40"/>
      <c r="X34" s="41">
        <f t="shared" si="1"/>
        <v>1100.8</v>
      </c>
      <c r="Y34" s="41">
        <f t="shared" si="2"/>
        <v>5791.45</v>
      </c>
      <c r="Z34" s="1"/>
    </row>
    <row r="35" spans="1:26" x14ac:dyDescent="0.25">
      <c r="A35" s="3">
        <v>32</v>
      </c>
      <c r="B35" s="6" t="s">
        <v>35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v>4690.6499999999996</v>
      </c>
      <c r="Q35" s="10">
        <f t="shared" si="0"/>
        <v>4690.6499999999996</v>
      </c>
      <c r="R35" s="36"/>
      <c r="S35" s="36"/>
      <c r="T35" s="36"/>
      <c r="U35" s="40">
        <v>77904.210000000006</v>
      </c>
      <c r="V35" s="40"/>
      <c r="W35" s="40"/>
      <c r="X35" s="41">
        <f t="shared" si="1"/>
        <v>77904.210000000006</v>
      </c>
      <c r="Y35" s="41">
        <f t="shared" si="2"/>
        <v>82594.86</v>
      </c>
      <c r="Z35" s="1"/>
    </row>
    <row r="36" spans="1:26" x14ac:dyDescent="0.25">
      <c r="A36" s="3">
        <v>33</v>
      </c>
      <c r="B36" s="6" t="s">
        <v>36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4690.6499999999996</v>
      </c>
      <c r="Q36" s="10">
        <f t="shared" si="0"/>
        <v>4690.6499999999996</v>
      </c>
      <c r="R36" s="36">
        <v>2752</v>
      </c>
      <c r="S36" s="36"/>
      <c r="T36" s="36"/>
      <c r="U36" s="40"/>
      <c r="V36" s="40"/>
      <c r="W36" s="40"/>
      <c r="X36" s="41">
        <f t="shared" si="1"/>
        <v>2752</v>
      </c>
      <c r="Y36" s="41">
        <f t="shared" si="2"/>
        <v>7442.65</v>
      </c>
      <c r="Z36" s="1"/>
    </row>
    <row r="37" spans="1:26" x14ac:dyDescent="0.25">
      <c r="A37" s="3">
        <v>34</v>
      </c>
      <c r="B37" s="6" t="s">
        <v>37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4690.6499999999996</v>
      </c>
      <c r="Q37" s="10">
        <f t="shared" si="0"/>
        <v>4690.6499999999996</v>
      </c>
      <c r="R37" s="36">
        <v>1651.2</v>
      </c>
      <c r="S37" s="36"/>
      <c r="T37" s="36"/>
      <c r="U37" s="40"/>
      <c r="V37" s="40"/>
      <c r="W37" s="40"/>
      <c r="X37" s="41">
        <f t="shared" si="1"/>
        <v>1651.2</v>
      </c>
      <c r="Y37" s="41">
        <f t="shared" si="2"/>
        <v>6341.8499999999995</v>
      </c>
      <c r="Z37" s="1"/>
    </row>
    <row r="38" spans="1:26" x14ac:dyDescent="0.25">
      <c r="A38" s="3">
        <v>35</v>
      </c>
      <c r="B38" s="6" t="s">
        <v>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4690.6499999999996</v>
      </c>
      <c r="Q38" s="10">
        <f t="shared" si="0"/>
        <v>4690.6499999999996</v>
      </c>
      <c r="R38" s="36"/>
      <c r="S38" s="36"/>
      <c r="T38" s="36"/>
      <c r="U38" s="40"/>
      <c r="V38" s="40"/>
      <c r="W38" s="40"/>
      <c r="X38" s="41">
        <f t="shared" si="1"/>
        <v>0</v>
      </c>
      <c r="Y38" s="41">
        <f t="shared" si="2"/>
        <v>4690.6499999999996</v>
      </c>
      <c r="Z38" s="1"/>
    </row>
    <row r="39" spans="1:26" x14ac:dyDescent="0.25">
      <c r="A39" s="3">
        <v>36</v>
      </c>
      <c r="B39" s="6" t="s">
        <v>39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4690.6499999999996</v>
      </c>
      <c r="Q39" s="10">
        <f t="shared" si="0"/>
        <v>4690.6499999999996</v>
      </c>
      <c r="R39" s="36"/>
      <c r="S39" s="36"/>
      <c r="T39" s="36"/>
      <c r="U39" s="40"/>
      <c r="V39" s="40"/>
      <c r="W39" s="40"/>
      <c r="X39" s="41">
        <f t="shared" si="1"/>
        <v>0</v>
      </c>
      <c r="Y39" s="41">
        <f t="shared" si="2"/>
        <v>4690.6499999999996</v>
      </c>
      <c r="Z39" s="1"/>
    </row>
    <row r="40" spans="1:26" x14ac:dyDescent="0.25">
      <c r="A40" s="3">
        <v>37</v>
      </c>
      <c r="B40" s="6" t="s">
        <v>40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v>4690.6499999999996</v>
      </c>
      <c r="Q40" s="10">
        <f t="shared" si="0"/>
        <v>4690.6499999999996</v>
      </c>
      <c r="R40" s="36">
        <v>2568.5300000000002</v>
      </c>
      <c r="S40" s="36"/>
      <c r="T40" s="36"/>
      <c r="U40" s="40"/>
      <c r="V40" s="40"/>
      <c r="W40" s="40"/>
      <c r="X40" s="41">
        <f t="shared" si="1"/>
        <v>2568.5300000000002</v>
      </c>
      <c r="Y40" s="41">
        <f t="shared" si="2"/>
        <v>7259.18</v>
      </c>
      <c r="Z40" s="1"/>
    </row>
    <row r="41" spans="1:26" x14ac:dyDescent="0.25">
      <c r="A41" s="3">
        <v>38</v>
      </c>
      <c r="B41" s="6" t="s">
        <v>41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4690.6499999999996</v>
      </c>
      <c r="Q41" s="10">
        <f t="shared" si="0"/>
        <v>4690.6499999999996</v>
      </c>
      <c r="R41" s="36">
        <v>3669.33</v>
      </c>
      <c r="S41" s="36"/>
      <c r="T41" s="36"/>
      <c r="U41" s="40"/>
      <c r="V41" s="40"/>
      <c r="W41" s="40"/>
      <c r="X41" s="41">
        <f t="shared" si="1"/>
        <v>3669.33</v>
      </c>
      <c r="Y41" s="41">
        <f t="shared" si="2"/>
        <v>8359.98</v>
      </c>
      <c r="Z41" s="1"/>
    </row>
    <row r="42" spans="1:26" x14ac:dyDescent="0.25">
      <c r="A42" s="3">
        <v>39</v>
      </c>
      <c r="B42" s="6" t="s">
        <v>42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4690.6499999999996</v>
      </c>
      <c r="Q42" s="10">
        <f t="shared" si="0"/>
        <v>4690.6499999999996</v>
      </c>
      <c r="R42" s="36"/>
      <c r="S42" s="36"/>
      <c r="T42" s="36"/>
      <c r="U42" s="40">
        <v>6903.78</v>
      </c>
      <c r="V42" s="40"/>
      <c r="W42" s="40"/>
      <c r="X42" s="41">
        <f t="shared" si="1"/>
        <v>6903.78</v>
      </c>
      <c r="Y42" s="41">
        <f t="shared" si="2"/>
        <v>11594.43</v>
      </c>
      <c r="Z42" s="1"/>
    </row>
    <row r="43" spans="1:26" x14ac:dyDescent="0.25">
      <c r="A43" s="3">
        <v>40</v>
      </c>
      <c r="B43" s="6" t="s">
        <v>43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4690.6499999999996</v>
      </c>
      <c r="Q43" s="10">
        <f t="shared" si="0"/>
        <v>4690.6499999999996</v>
      </c>
      <c r="R43" s="36"/>
      <c r="S43" s="36"/>
      <c r="T43" s="36"/>
      <c r="U43" s="40">
        <v>13807.56</v>
      </c>
      <c r="V43" s="40"/>
      <c r="W43" s="40"/>
      <c r="X43" s="41">
        <f t="shared" si="1"/>
        <v>13807.56</v>
      </c>
      <c r="Y43" s="41">
        <f t="shared" si="2"/>
        <v>18498.21</v>
      </c>
      <c r="Z43" s="1"/>
    </row>
    <row r="44" spans="1:26" x14ac:dyDescent="0.25">
      <c r="A44" s="3">
        <v>41</v>
      </c>
      <c r="B44" s="6" t="s">
        <v>44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4690.6499999999996</v>
      </c>
      <c r="Q44" s="10">
        <f t="shared" si="0"/>
        <v>4690.6499999999996</v>
      </c>
      <c r="R44" s="36"/>
      <c r="S44" s="36"/>
      <c r="T44" s="36"/>
      <c r="U44" s="40"/>
      <c r="V44" s="40"/>
      <c r="W44" s="40"/>
      <c r="X44" s="41">
        <f t="shared" si="1"/>
        <v>0</v>
      </c>
      <c r="Y44" s="41">
        <f t="shared" si="2"/>
        <v>4690.6499999999996</v>
      </c>
      <c r="Z44" s="1"/>
    </row>
    <row r="45" spans="1:26" x14ac:dyDescent="0.25">
      <c r="A45" s="3">
        <v>42</v>
      </c>
      <c r="B45" s="6" t="s">
        <v>45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4690.6499999999996</v>
      </c>
      <c r="Q45" s="10">
        <f t="shared" si="0"/>
        <v>4690.6499999999996</v>
      </c>
      <c r="R45" s="36"/>
      <c r="S45" s="36"/>
      <c r="T45" s="36"/>
      <c r="U45" s="40"/>
      <c r="V45" s="40"/>
      <c r="W45" s="40"/>
      <c r="X45" s="41">
        <f t="shared" si="1"/>
        <v>0</v>
      </c>
      <c r="Y45" s="41">
        <f t="shared" si="2"/>
        <v>4690.6499999999996</v>
      </c>
      <c r="Z45" s="1"/>
    </row>
    <row r="46" spans="1:26" x14ac:dyDescent="0.25">
      <c r="A46" s="3">
        <v>43</v>
      </c>
      <c r="B46" s="6" t="s">
        <v>46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4690.6499999999996</v>
      </c>
      <c r="Q46" s="10">
        <f t="shared" si="0"/>
        <v>4690.6499999999996</v>
      </c>
      <c r="R46" s="36"/>
      <c r="S46" s="36"/>
      <c r="T46" s="36"/>
      <c r="U46" s="40"/>
      <c r="V46" s="40"/>
      <c r="W46" s="40"/>
      <c r="X46" s="41">
        <f t="shared" si="1"/>
        <v>0</v>
      </c>
      <c r="Y46" s="41">
        <f t="shared" si="2"/>
        <v>4690.6499999999996</v>
      </c>
      <c r="Z46" s="1"/>
    </row>
    <row r="47" spans="1:26" x14ac:dyDescent="0.25">
      <c r="A47" s="3">
        <v>44</v>
      </c>
      <c r="B47" s="6" t="s">
        <v>47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4690.6499999999996</v>
      </c>
      <c r="Q47" s="10">
        <f t="shared" si="0"/>
        <v>4690.6499999999996</v>
      </c>
      <c r="R47" s="36">
        <v>733.87</v>
      </c>
      <c r="S47" s="36"/>
      <c r="T47" s="36"/>
      <c r="U47" s="40"/>
      <c r="V47" s="40"/>
      <c r="W47" s="40"/>
      <c r="X47" s="41">
        <f t="shared" si="1"/>
        <v>733.87</v>
      </c>
      <c r="Y47" s="41">
        <f t="shared" si="2"/>
        <v>5424.5199999999995</v>
      </c>
      <c r="Z47" s="1"/>
    </row>
    <row r="48" spans="1:26" x14ac:dyDescent="0.25">
      <c r="A48" s="3">
        <v>45</v>
      </c>
      <c r="B48" s="6" t="s">
        <v>48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4690.6499999999996</v>
      </c>
      <c r="Q48" s="10">
        <f t="shared" si="0"/>
        <v>4690.6499999999996</v>
      </c>
      <c r="R48" s="36"/>
      <c r="S48" s="36"/>
      <c r="T48" s="36"/>
      <c r="U48" s="40"/>
      <c r="V48" s="40"/>
      <c r="W48" s="40"/>
      <c r="X48" s="41">
        <f t="shared" si="1"/>
        <v>0</v>
      </c>
      <c r="Y48" s="41">
        <f t="shared" si="2"/>
        <v>4690.6499999999996</v>
      </c>
      <c r="Z48" s="1" t="s">
        <v>233</v>
      </c>
    </row>
    <row r="49" spans="1:26" x14ac:dyDescent="0.25">
      <c r="A49" s="3">
        <v>46</v>
      </c>
      <c r="B49" s="6" t="s">
        <v>49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4690.6499999999996</v>
      </c>
      <c r="Q49" s="10">
        <f t="shared" si="0"/>
        <v>4690.6499999999996</v>
      </c>
      <c r="R49" s="36"/>
      <c r="S49" s="36"/>
      <c r="T49" s="36"/>
      <c r="U49" s="40"/>
      <c r="V49" s="40"/>
      <c r="W49" s="40"/>
      <c r="X49" s="41">
        <f t="shared" si="1"/>
        <v>0</v>
      </c>
      <c r="Y49" s="41">
        <f t="shared" si="2"/>
        <v>4690.6499999999996</v>
      </c>
      <c r="Z49" s="1"/>
    </row>
    <row r="50" spans="1:26" x14ac:dyDescent="0.25">
      <c r="A50" s="3">
        <v>47</v>
      </c>
      <c r="B50" s="6" t="s">
        <v>50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v>4690.6499999999996</v>
      </c>
      <c r="Q50" s="10">
        <f t="shared" si="0"/>
        <v>4690.6499999999996</v>
      </c>
      <c r="R50" s="36"/>
      <c r="S50" s="36"/>
      <c r="T50" s="36"/>
      <c r="U50" s="40"/>
      <c r="V50" s="40"/>
      <c r="W50" s="40"/>
      <c r="X50" s="41">
        <f t="shared" si="1"/>
        <v>0</v>
      </c>
      <c r="Y50" s="41">
        <f t="shared" si="2"/>
        <v>4690.6499999999996</v>
      </c>
      <c r="Z50" s="1"/>
    </row>
    <row r="51" spans="1:26" x14ac:dyDescent="0.25">
      <c r="A51" s="3">
        <v>48</v>
      </c>
      <c r="B51" s="6" t="s">
        <v>51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v>4690.6499999999996</v>
      </c>
      <c r="Q51" s="10">
        <f t="shared" si="0"/>
        <v>4690.6499999999996</v>
      </c>
      <c r="R51" s="36"/>
      <c r="S51" s="36">
        <v>15308</v>
      </c>
      <c r="T51" s="36"/>
      <c r="U51" s="40">
        <v>26399.48</v>
      </c>
      <c r="V51" s="40"/>
      <c r="W51" s="40"/>
      <c r="X51" s="41">
        <f t="shared" si="1"/>
        <v>41707.479999999996</v>
      </c>
      <c r="Y51" s="41">
        <f t="shared" si="2"/>
        <v>46398.13</v>
      </c>
      <c r="Z51" s="1"/>
    </row>
    <row r="52" spans="1:26" x14ac:dyDescent="0.25">
      <c r="A52" s="3">
        <v>49</v>
      </c>
      <c r="B52" s="6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4690.6499999999996</v>
      </c>
      <c r="Q52" s="10">
        <f t="shared" si="0"/>
        <v>4690.6499999999996</v>
      </c>
      <c r="R52" s="36"/>
      <c r="S52" s="36"/>
      <c r="T52" s="36"/>
      <c r="U52" s="40"/>
      <c r="V52" s="40"/>
      <c r="W52" s="40"/>
      <c r="X52" s="41">
        <f t="shared" si="1"/>
        <v>0</v>
      </c>
      <c r="Y52" s="41">
        <f t="shared" si="2"/>
        <v>4690.6499999999996</v>
      </c>
      <c r="Z52" s="1"/>
    </row>
    <row r="53" spans="1:26" x14ac:dyDescent="0.25">
      <c r="A53" s="3">
        <v>50</v>
      </c>
      <c r="B53" s="6" t="s">
        <v>53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4690.6499999999996</v>
      </c>
      <c r="Q53" s="10">
        <f t="shared" si="0"/>
        <v>4690.6499999999996</v>
      </c>
      <c r="R53" s="36"/>
      <c r="S53" s="36"/>
      <c r="T53" s="36"/>
      <c r="U53" s="40"/>
      <c r="V53" s="40"/>
      <c r="W53" s="40"/>
      <c r="X53" s="41">
        <f t="shared" si="1"/>
        <v>0</v>
      </c>
      <c r="Y53" s="41">
        <f t="shared" si="2"/>
        <v>4690.6499999999996</v>
      </c>
      <c r="Z53" s="1"/>
    </row>
    <row r="54" spans="1:26" x14ac:dyDescent="0.25">
      <c r="A54" s="3">
        <v>51</v>
      </c>
      <c r="B54" s="6" t="s">
        <v>54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4690.6499999999996</v>
      </c>
      <c r="Q54" s="10">
        <f t="shared" si="0"/>
        <v>4690.6499999999996</v>
      </c>
      <c r="R54" s="36">
        <v>2385.06</v>
      </c>
      <c r="S54" s="36"/>
      <c r="T54" s="36"/>
      <c r="U54" s="40"/>
      <c r="V54" s="40"/>
      <c r="W54" s="40"/>
      <c r="X54" s="41">
        <f t="shared" si="1"/>
        <v>2385.06</v>
      </c>
      <c r="Y54" s="41">
        <f t="shared" si="2"/>
        <v>7075.7099999999991</v>
      </c>
      <c r="Z54" s="1"/>
    </row>
    <row r="55" spans="1:26" x14ac:dyDescent="0.25">
      <c r="A55" s="3">
        <v>52</v>
      </c>
      <c r="B55" s="6" t="s">
        <v>55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4690.6499999999996</v>
      </c>
      <c r="Q55" s="10">
        <f t="shared" si="0"/>
        <v>4690.6499999999996</v>
      </c>
      <c r="R55" s="36"/>
      <c r="S55" s="36"/>
      <c r="T55" s="36"/>
      <c r="U55" s="40"/>
      <c r="V55" s="40"/>
      <c r="W55" s="40"/>
      <c r="X55" s="41">
        <f t="shared" si="1"/>
        <v>0</v>
      </c>
      <c r="Y55" s="41">
        <f t="shared" si="2"/>
        <v>4690.6499999999996</v>
      </c>
      <c r="Z55" s="1"/>
    </row>
    <row r="56" spans="1:26" x14ac:dyDescent="0.25">
      <c r="A56" s="3">
        <v>53</v>
      </c>
      <c r="B56" s="6" t="s">
        <v>56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4690.6499999999996</v>
      </c>
      <c r="Q56" s="10">
        <f t="shared" si="0"/>
        <v>4690.6499999999996</v>
      </c>
      <c r="R56" s="36"/>
      <c r="S56" s="36"/>
      <c r="T56" s="36"/>
      <c r="U56" s="40"/>
      <c r="V56" s="40"/>
      <c r="W56" s="40"/>
      <c r="X56" s="41">
        <f t="shared" si="1"/>
        <v>0</v>
      </c>
      <c r="Y56" s="41">
        <f t="shared" si="2"/>
        <v>4690.6499999999996</v>
      </c>
      <c r="Z56" s="1"/>
    </row>
    <row r="57" spans="1:26" x14ac:dyDescent="0.25">
      <c r="A57" s="3">
        <v>54</v>
      </c>
      <c r="B57" s="6" t="s">
        <v>57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v>4690.6499999999996</v>
      </c>
      <c r="Q57" s="10">
        <f t="shared" si="0"/>
        <v>4690.6499999999996</v>
      </c>
      <c r="R57" s="36"/>
      <c r="S57" s="36"/>
      <c r="T57" s="36"/>
      <c r="U57" s="40">
        <v>13971.91</v>
      </c>
      <c r="V57" s="40"/>
      <c r="W57" s="40"/>
      <c r="X57" s="41">
        <f t="shared" si="1"/>
        <v>13971.91</v>
      </c>
      <c r="Y57" s="41">
        <f t="shared" si="2"/>
        <v>18662.559999999998</v>
      </c>
      <c r="Z57" s="1"/>
    </row>
    <row r="58" spans="1:26" x14ac:dyDescent="0.25">
      <c r="A58" s="3">
        <v>55</v>
      </c>
      <c r="B58" s="6" t="s">
        <v>58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4690.6499999999996</v>
      </c>
      <c r="Q58" s="10">
        <f t="shared" si="0"/>
        <v>4690.6499999999996</v>
      </c>
      <c r="R58" s="36"/>
      <c r="S58" s="36"/>
      <c r="T58" s="36"/>
      <c r="U58" s="40">
        <v>34469.22</v>
      </c>
      <c r="V58" s="40">
        <v>3194.48</v>
      </c>
      <c r="W58" s="40"/>
      <c r="X58" s="41">
        <f t="shared" si="1"/>
        <v>37663.700000000004</v>
      </c>
      <c r="Y58" s="41">
        <f t="shared" si="2"/>
        <v>42354.350000000006</v>
      </c>
      <c r="Z58" s="1"/>
    </row>
    <row r="59" spans="1:26" x14ac:dyDescent="0.25">
      <c r="A59" s="3">
        <v>56</v>
      </c>
      <c r="B59" s="6" t="s">
        <v>59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4690.6499999999996</v>
      </c>
      <c r="Q59" s="10">
        <f t="shared" si="0"/>
        <v>4690.6499999999996</v>
      </c>
      <c r="R59" s="36"/>
      <c r="S59" s="36"/>
      <c r="T59" s="36"/>
      <c r="U59" s="40">
        <v>117734.57</v>
      </c>
      <c r="V59" s="40">
        <v>8114.84</v>
      </c>
      <c r="W59" s="40"/>
      <c r="X59" s="41">
        <f t="shared" si="1"/>
        <v>125849.41</v>
      </c>
      <c r="Y59" s="41">
        <f t="shared" si="2"/>
        <v>130540.06</v>
      </c>
      <c r="Z59" s="1"/>
    </row>
    <row r="60" spans="1:26" x14ac:dyDescent="0.25">
      <c r="A60" s="3">
        <v>57</v>
      </c>
      <c r="B60" s="6" t="s">
        <v>60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v>4690.6499999999996</v>
      </c>
      <c r="Q60" s="10">
        <f t="shared" si="0"/>
        <v>4690.6499999999996</v>
      </c>
      <c r="R60" s="36"/>
      <c r="S60" s="36"/>
      <c r="T60" s="36"/>
      <c r="U60" s="40">
        <v>7440.1</v>
      </c>
      <c r="V60" s="40"/>
      <c r="W60" s="40"/>
      <c r="X60" s="41">
        <f t="shared" si="1"/>
        <v>7440.1</v>
      </c>
      <c r="Y60" s="41">
        <f t="shared" si="2"/>
        <v>12130.75</v>
      </c>
      <c r="Z60" s="1" t="s">
        <v>234</v>
      </c>
    </row>
    <row r="61" spans="1:26" x14ac:dyDescent="0.25">
      <c r="A61" s="3">
        <v>58</v>
      </c>
      <c r="B61" s="6" t="s">
        <v>61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4690.6499999999996</v>
      </c>
      <c r="Q61" s="10">
        <f t="shared" si="0"/>
        <v>4690.6499999999996</v>
      </c>
      <c r="R61" s="36"/>
      <c r="S61" s="36"/>
      <c r="T61" s="36"/>
      <c r="U61" s="40"/>
      <c r="V61" s="40"/>
      <c r="W61" s="40"/>
      <c r="X61" s="41">
        <f t="shared" si="1"/>
        <v>0</v>
      </c>
      <c r="Y61" s="41">
        <f t="shared" si="2"/>
        <v>4690.6499999999996</v>
      </c>
      <c r="Z61" s="1"/>
    </row>
    <row r="62" spans="1:26" x14ac:dyDescent="0.25">
      <c r="A62" s="3">
        <v>59</v>
      </c>
      <c r="B62" s="6" t="s">
        <v>62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v>4690.6499999999996</v>
      </c>
      <c r="Q62" s="10">
        <f t="shared" si="0"/>
        <v>4690.6499999999996</v>
      </c>
      <c r="R62" s="36"/>
      <c r="S62" s="36"/>
      <c r="T62" s="36"/>
      <c r="U62" s="40">
        <v>76486.960000000006</v>
      </c>
      <c r="V62" s="40"/>
      <c r="W62" s="40"/>
      <c r="X62" s="41">
        <f t="shared" si="1"/>
        <v>76486.960000000006</v>
      </c>
      <c r="Y62" s="41">
        <f t="shared" si="2"/>
        <v>81177.61</v>
      </c>
      <c r="Z62" s="1"/>
    </row>
    <row r="63" spans="1:26" x14ac:dyDescent="0.25">
      <c r="A63" s="3">
        <v>60</v>
      </c>
      <c r="B63" s="6" t="s">
        <v>63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4690.6499999999996</v>
      </c>
      <c r="Q63" s="10">
        <f t="shared" si="0"/>
        <v>4690.6499999999996</v>
      </c>
      <c r="R63" s="36"/>
      <c r="S63" s="36"/>
      <c r="T63" s="36"/>
      <c r="U63" s="40">
        <v>20957.86</v>
      </c>
      <c r="V63" s="40">
        <v>6635.52</v>
      </c>
      <c r="W63" s="40"/>
      <c r="X63" s="41">
        <f t="shared" si="1"/>
        <v>27593.38</v>
      </c>
      <c r="Y63" s="41">
        <f t="shared" si="2"/>
        <v>32284.03</v>
      </c>
      <c r="Z63" s="1"/>
    </row>
    <row r="64" spans="1:26" x14ac:dyDescent="0.25">
      <c r="A64" s="3">
        <v>61</v>
      </c>
      <c r="B64" s="6" t="s">
        <v>64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4690.6499999999996</v>
      </c>
      <c r="Q64" s="10">
        <f t="shared" si="0"/>
        <v>4690.6499999999996</v>
      </c>
      <c r="R64" s="36"/>
      <c r="S64" s="36"/>
      <c r="T64" s="36"/>
      <c r="U64" s="40">
        <v>29032.48</v>
      </c>
      <c r="V64" s="40"/>
      <c r="W64" s="40"/>
      <c r="X64" s="41">
        <f t="shared" si="1"/>
        <v>29032.48</v>
      </c>
      <c r="Y64" s="41">
        <f t="shared" si="2"/>
        <v>33723.129999999997</v>
      </c>
      <c r="Z64" s="1"/>
    </row>
    <row r="65" spans="1:26" x14ac:dyDescent="0.25">
      <c r="A65" s="3">
        <v>62</v>
      </c>
      <c r="B65" s="6" t="s">
        <v>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4690.6499999999996</v>
      </c>
      <c r="Q65" s="10">
        <f t="shared" si="0"/>
        <v>4690.6499999999996</v>
      </c>
      <c r="R65" s="36"/>
      <c r="S65" s="36"/>
      <c r="T65" s="36"/>
      <c r="U65" s="40"/>
      <c r="V65" s="40"/>
      <c r="W65" s="40"/>
      <c r="X65" s="41">
        <f t="shared" si="1"/>
        <v>0</v>
      </c>
      <c r="Y65" s="41">
        <f t="shared" si="2"/>
        <v>4690.6499999999996</v>
      </c>
      <c r="Z65" s="1"/>
    </row>
    <row r="66" spans="1:26" x14ac:dyDescent="0.25">
      <c r="A66" s="3">
        <v>63</v>
      </c>
      <c r="B66" s="6" t="s">
        <v>66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v>4690.6499999999996</v>
      </c>
      <c r="Q66" s="10">
        <f t="shared" si="0"/>
        <v>4690.6499999999996</v>
      </c>
      <c r="R66" s="36"/>
      <c r="S66" s="36"/>
      <c r="T66" s="36"/>
      <c r="U66" s="40"/>
      <c r="V66" s="40"/>
      <c r="W66" s="40"/>
      <c r="X66" s="41">
        <f t="shared" si="1"/>
        <v>0</v>
      </c>
      <c r="Y66" s="41">
        <f t="shared" si="2"/>
        <v>4690.6499999999996</v>
      </c>
      <c r="Z66" s="1"/>
    </row>
    <row r="67" spans="1:26" x14ac:dyDescent="0.25">
      <c r="A67" s="3">
        <v>64</v>
      </c>
      <c r="B67" s="6" t="s">
        <v>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4690.6499999999996</v>
      </c>
      <c r="Q67" s="10">
        <f t="shared" si="0"/>
        <v>4690.6499999999996</v>
      </c>
      <c r="R67" s="36"/>
      <c r="S67" s="36"/>
      <c r="T67" s="36"/>
      <c r="U67" s="40">
        <v>27615.119999999999</v>
      </c>
      <c r="V67" s="40"/>
      <c r="W67" s="40"/>
      <c r="X67" s="41">
        <f t="shared" si="1"/>
        <v>27615.119999999999</v>
      </c>
      <c r="Y67" s="41">
        <f t="shared" si="2"/>
        <v>32305.769999999997</v>
      </c>
      <c r="Z67" s="1"/>
    </row>
    <row r="68" spans="1:26" x14ac:dyDescent="0.25">
      <c r="A68" s="3">
        <v>65</v>
      </c>
      <c r="B68" s="6" t="s">
        <v>68</v>
      </c>
      <c r="C68" s="9"/>
      <c r="D68" s="9"/>
      <c r="E68" s="9"/>
      <c r="F68" s="9"/>
      <c r="G68" s="9"/>
      <c r="H68" s="9"/>
      <c r="I68" s="9"/>
      <c r="J68" s="9">
        <v>12000</v>
      </c>
      <c r="K68" s="9"/>
      <c r="L68" s="9"/>
      <c r="M68" s="9"/>
      <c r="N68" s="9"/>
      <c r="O68" s="9"/>
      <c r="P68" s="9">
        <v>4690.6499999999996</v>
      </c>
      <c r="Q68" s="10">
        <f t="shared" si="0"/>
        <v>16690.650000000001</v>
      </c>
      <c r="R68" s="36"/>
      <c r="S68" s="36"/>
      <c r="T68" s="36"/>
      <c r="U68" s="40"/>
      <c r="V68" s="40"/>
      <c r="W68" s="40"/>
      <c r="X68" s="41">
        <f t="shared" si="1"/>
        <v>0</v>
      </c>
      <c r="Y68" s="41">
        <f t="shared" si="2"/>
        <v>16690.650000000001</v>
      </c>
      <c r="Z68" s="1" t="s">
        <v>206</v>
      </c>
    </row>
    <row r="69" spans="1:26" x14ac:dyDescent="0.25">
      <c r="A69" s="3">
        <v>66</v>
      </c>
      <c r="B69" s="6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>
        <v>4690.6499999999996</v>
      </c>
      <c r="Q69" s="10">
        <f t="shared" ref="Q69:Q132" si="3">C69+D69+E69+F69+G69+H69+I69+J69+K69+L69+M69+N69+O69+P69</f>
        <v>4690.6499999999996</v>
      </c>
      <c r="R69" s="36">
        <v>3669.33</v>
      </c>
      <c r="S69" s="36"/>
      <c r="T69" s="36"/>
      <c r="U69" s="40"/>
      <c r="V69" s="40"/>
      <c r="W69" s="40"/>
      <c r="X69" s="41">
        <f t="shared" ref="X69:X132" si="4">R69+S69+T69+U69+V69+W69</f>
        <v>3669.33</v>
      </c>
      <c r="Y69" s="41">
        <f t="shared" ref="Y69:Y132" si="5">Q69+X69</f>
        <v>8359.98</v>
      </c>
      <c r="Z69" s="1"/>
    </row>
    <row r="70" spans="1:26" x14ac:dyDescent="0.25">
      <c r="A70" s="3">
        <v>67</v>
      </c>
      <c r="B70" s="6" t="s">
        <v>70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4690.6499999999996</v>
      </c>
      <c r="Q70" s="10">
        <f t="shared" si="3"/>
        <v>4690.6499999999996</v>
      </c>
      <c r="R70" s="36">
        <v>3669.33</v>
      </c>
      <c r="S70" s="36"/>
      <c r="T70" s="36"/>
      <c r="U70" s="40"/>
      <c r="V70" s="40"/>
      <c r="W70" s="40"/>
      <c r="X70" s="41">
        <f t="shared" si="4"/>
        <v>3669.33</v>
      </c>
      <c r="Y70" s="41">
        <f t="shared" si="5"/>
        <v>8359.98</v>
      </c>
      <c r="Z70" s="1"/>
    </row>
    <row r="71" spans="1:26" x14ac:dyDescent="0.25">
      <c r="A71" s="3">
        <v>68</v>
      </c>
      <c r="B71" s="6" t="s">
        <v>71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>
        <v>4690.6499999999996</v>
      </c>
      <c r="Q71" s="10">
        <f t="shared" si="3"/>
        <v>4690.6499999999996</v>
      </c>
      <c r="R71" s="36">
        <v>3210.66</v>
      </c>
      <c r="S71" s="36"/>
      <c r="T71" s="36"/>
      <c r="U71" s="40"/>
      <c r="V71" s="40"/>
      <c r="W71" s="40"/>
      <c r="X71" s="41">
        <f t="shared" si="4"/>
        <v>3210.66</v>
      </c>
      <c r="Y71" s="41">
        <f t="shared" si="5"/>
        <v>7901.3099999999995</v>
      </c>
      <c r="Z71" s="1"/>
    </row>
    <row r="72" spans="1:26" x14ac:dyDescent="0.25">
      <c r="A72" s="3">
        <v>69</v>
      </c>
      <c r="B72" s="6" t="s">
        <v>72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4690.6499999999996</v>
      </c>
      <c r="Q72" s="10">
        <f t="shared" si="3"/>
        <v>4690.6499999999996</v>
      </c>
      <c r="R72" s="36">
        <v>3210.66</v>
      </c>
      <c r="S72" s="36"/>
      <c r="T72" s="36"/>
      <c r="U72" s="40"/>
      <c r="V72" s="40"/>
      <c r="W72" s="40"/>
      <c r="X72" s="41">
        <f t="shared" si="4"/>
        <v>3210.66</v>
      </c>
      <c r="Y72" s="41">
        <f t="shared" si="5"/>
        <v>7901.3099999999995</v>
      </c>
      <c r="Z72" s="1"/>
    </row>
    <row r="73" spans="1:26" x14ac:dyDescent="0.25">
      <c r="A73" s="3">
        <v>70</v>
      </c>
      <c r="B73" s="6" t="s">
        <v>73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>
        <v>4690.6499999999996</v>
      </c>
      <c r="Q73" s="10">
        <f t="shared" si="3"/>
        <v>4690.6499999999996</v>
      </c>
      <c r="R73" s="36">
        <v>2935.46</v>
      </c>
      <c r="S73" s="36"/>
      <c r="T73" s="36"/>
      <c r="U73" s="40"/>
      <c r="V73" s="40"/>
      <c r="W73" s="40"/>
      <c r="X73" s="41">
        <f t="shared" si="4"/>
        <v>2935.46</v>
      </c>
      <c r="Y73" s="41">
        <f t="shared" si="5"/>
        <v>7626.11</v>
      </c>
      <c r="Z73" s="1"/>
    </row>
    <row r="74" spans="1:26" x14ac:dyDescent="0.25">
      <c r="A74" s="3">
        <v>71</v>
      </c>
      <c r="B74" s="6" t="s">
        <v>74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>
        <v>4690.6499999999996</v>
      </c>
      <c r="Q74" s="10">
        <f t="shared" si="3"/>
        <v>4690.6499999999996</v>
      </c>
      <c r="R74" s="36">
        <v>3669.33</v>
      </c>
      <c r="S74" s="36"/>
      <c r="T74" s="36"/>
      <c r="U74" s="40"/>
      <c r="V74" s="40"/>
      <c r="W74" s="40"/>
      <c r="X74" s="41">
        <f t="shared" si="4"/>
        <v>3669.33</v>
      </c>
      <c r="Y74" s="41">
        <f t="shared" si="5"/>
        <v>8359.98</v>
      </c>
      <c r="Z74" s="1"/>
    </row>
    <row r="75" spans="1:26" x14ac:dyDescent="0.25">
      <c r="A75" s="3">
        <v>72</v>
      </c>
      <c r="B75" s="6" t="s">
        <v>75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>
        <v>4690.6499999999996</v>
      </c>
      <c r="Q75" s="10">
        <f t="shared" si="3"/>
        <v>4690.6499999999996</v>
      </c>
      <c r="R75" s="36">
        <v>3669.33</v>
      </c>
      <c r="S75" s="36"/>
      <c r="T75" s="36"/>
      <c r="U75" s="40"/>
      <c r="V75" s="40"/>
      <c r="W75" s="40"/>
      <c r="X75" s="41">
        <f t="shared" si="4"/>
        <v>3669.33</v>
      </c>
      <c r="Y75" s="41">
        <f t="shared" si="5"/>
        <v>8359.98</v>
      </c>
      <c r="Z75" s="1"/>
    </row>
    <row r="76" spans="1:26" x14ac:dyDescent="0.25">
      <c r="A76" s="3">
        <v>73</v>
      </c>
      <c r="B76" s="6" t="s">
        <v>76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>
        <v>4690.6499999999996</v>
      </c>
      <c r="Q76" s="10">
        <f t="shared" si="3"/>
        <v>4690.6499999999996</v>
      </c>
      <c r="R76" s="36">
        <v>3669.33</v>
      </c>
      <c r="S76" s="36"/>
      <c r="T76" s="36"/>
      <c r="U76" s="40"/>
      <c r="V76" s="40"/>
      <c r="W76" s="40"/>
      <c r="X76" s="41">
        <f t="shared" si="4"/>
        <v>3669.33</v>
      </c>
      <c r="Y76" s="41">
        <f t="shared" si="5"/>
        <v>8359.98</v>
      </c>
      <c r="Z76" s="1"/>
    </row>
    <row r="77" spans="1:26" x14ac:dyDescent="0.25">
      <c r="A77" s="3">
        <v>74</v>
      </c>
      <c r="B77" s="6" t="s">
        <v>77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4690.6499999999996</v>
      </c>
      <c r="Q77" s="10">
        <f t="shared" si="3"/>
        <v>4690.6499999999996</v>
      </c>
      <c r="R77" s="36"/>
      <c r="S77" s="36"/>
      <c r="T77" s="36"/>
      <c r="U77" s="40"/>
      <c r="V77" s="40"/>
      <c r="W77" s="40"/>
      <c r="X77" s="41">
        <f t="shared" si="4"/>
        <v>0</v>
      </c>
      <c r="Y77" s="41">
        <f t="shared" si="5"/>
        <v>4690.6499999999996</v>
      </c>
      <c r="Z77" s="1"/>
    </row>
    <row r="78" spans="1:26" x14ac:dyDescent="0.25">
      <c r="A78" s="3">
        <v>75</v>
      </c>
      <c r="B78" s="6" t="s">
        <v>78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>
        <v>4690.6499999999996</v>
      </c>
      <c r="Q78" s="10">
        <f t="shared" si="3"/>
        <v>4690.6499999999996</v>
      </c>
      <c r="R78" s="36"/>
      <c r="S78" s="36"/>
      <c r="T78" s="36"/>
      <c r="U78" s="40">
        <v>26399.48</v>
      </c>
      <c r="V78" s="40"/>
      <c r="W78" s="40"/>
      <c r="X78" s="41">
        <f t="shared" si="4"/>
        <v>26399.48</v>
      </c>
      <c r="Y78" s="41">
        <f t="shared" si="5"/>
        <v>31090.129999999997</v>
      </c>
      <c r="Z78" s="1"/>
    </row>
    <row r="79" spans="1:26" x14ac:dyDescent="0.25">
      <c r="A79" s="3">
        <v>76</v>
      </c>
      <c r="B79" s="6" t="s">
        <v>79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>
        <v>4690.6499999999996</v>
      </c>
      <c r="Q79" s="10">
        <f t="shared" si="3"/>
        <v>4690.6499999999996</v>
      </c>
      <c r="R79" s="36"/>
      <c r="S79" s="36"/>
      <c r="T79" s="36"/>
      <c r="U79" s="40">
        <v>16566.400000000001</v>
      </c>
      <c r="V79" s="40"/>
      <c r="W79" s="40"/>
      <c r="X79" s="41">
        <f t="shared" si="4"/>
        <v>16566.400000000001</v>
      </c>
      <c r="Y79" s="41">
        <f t="shared" si="5"/>
        <v>21257.050000000003</v>
      </c>
      <c r="Z79" s="1"/>
    </row>
    <row r="80" spans="1:26" x14ac:dyDescent="0.25">
      <c r="A80" s="3">
        <v>77</v>
      </c>
      <c r="B80" s="6" t="s">
        <v>80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>
        <v>4690.6499999999996</v>
      </c>
      <c r="Q80" s="10">
        <f t="shared" si="3"/>
        <v>4690.6499999999996</v>
      </c>
      <c r="R80" s="36"/>
      <c r="S80" s="36"/>
      <c r="T80" s="36"/>
      <c r="U80" s="40">
        <v>26399.48</v>
      </c>
      <c r="V80" s="40"/>
      <c r="W80" s="40"/>
      <c r="X80" s="41">
        <f t="shared" si="4"/>
        <v>26399.48</v>
      </c>
      <c r="Y80" s="41">
        <f t="shared" si="5"/>
        <v>31090.129999999997</v>
      </c>
      <c r="Z80" s="1"/>
    </row>
    <row r="81" spans="1:26" x14ac:dyDescent="0.25">
      <c r="A81" s="3">
        <v>78</v>
      </c>
      <c r="B81" s="6" t="s">
        <v>81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v>4690.6499999999996</v>
      </c>
      <c r="Q81" s="10">
        <f t="shared" si="3"/>
        <v>4690.6499999999996</v>
      </c>
      <c r="R81" s="36"/>
      <c r="S81" s="36"/>
      <c r="T81" s="36"/>
      <c r="U81" s="40">
        <v>14345.9</v>
      </c>
      <c r="V81" s="40"/>
      <c r="W81" s="40"/>
      <c r="X81" s="41">
        <f t="shared" si="4"/>
        <v>14345.9</v>
      </c>
      <c r="Y81" s="41">
        <f t="shared" si="5"/>
        <v>19036.55</v>
      </c>
      <c r="Z81" s="1"/>
    </row>
    <row r="82" spans="1:26" x14ac:dyDescent="0.25">
      <c r="A82" s="3">
        <v>79</v>
      </c>
      <c r="B82" s="6" t="s">
        <v>82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>
        <v>4690.6499999999996</v>
      </c>
      <c r="Q82" s="10">
        <f t="shared" si="3"/>
        <v>4690.6499999999996</v>
      </c>
      <c r="R82" s="36"/>
      <c r="S82" s="36"/>
      <c r="T82" s="36"/>
      <c r="U82" s="40">
        <v>55230.239999999998</v>
      </c>
      <c r="V82" s="40">
        <v>6388.96</v>
      </c>
      <c r="W82" s="40"/>
      <c r="X82" s="41">
        <f t="shared" si="4"/>
        <v>61619.199999999997</v>
      </c>
      <c r="Y82" s="41">
        <f t="shared" si="5"/>
        <v>66309.849999999991</v>
      </c>
      <c r="Z82" s="1"/>
    </row>
    <row r="83" spans="1:26" x14ac:dyDescent="0.25">
      <c r="A83" s="3">
        <v>80</v>
      </c>
      <c r="B83" s="6" t="s">
        <v>83</v>
      </c>
      <c r="C83" s="9"/>
      <c r="D83" s="9">
        <v>208974.31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>
        <v>4690.6499999999996</v>
      </c>
      <c r="Q83" s="10">
        <f t="shared" si="3"/>
        <v>213664.96</v>
      </c>
      <c r="R83" s="36"/>
      <c r="S83" s="36"/>
      <c r="T83" s="36"/>
      <c r="U83" s="40">
        <v>27615.119999999999</v>
      </c>
      <c r="V83" s="40">
        <v>3194.48</v>
      </c>
      <c r="W83" s="40"/>
      <c r="X83" s="41">
        <f t="shared" si="4"/>
        <v>30809.599999999999</v>
      </c>
      <c r="Y83" s="41">
        <f t="shared" si="5"/>
        <v>244474.56</v>
      </c>
      <c r="Z83" s="1" t="s">
        <v>302</v>
      </c>
    </row>
    <row r="84" spans="1:26" x14ac:dyDescent="0.25">
      <c r="A84" s="3">
        <v>81</v>
      </c>
      <c r="B84" s="6" t="s">
        <v>84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>
        <v>4690.6499999999996</v>
      </c>
      <c r="Q84" s="10">
        <f t="shared" si="3"/>
        <v>4690.6499999999996</v>
      </c>
      <c r="R84" s="36"/>
      <c r="S84" s="36"/>
      <c r="T84" s="36"/>
      <c r="U84" s="40">
        <v>55230.239999999998</v>
      </c>
      <c r="V84" s="40">
        <v>3194.48</v>
      </c>
      <c r="W84" s="40"/>
      <c r="X84" s="41">
        <f t="shared" si="4"/>
        <v>58424.72</v>
      </c>
      <c r="Y84" s="41">
        <f t="shared" si="5"/>
        <v>63115.37</v>
      </c>
      <c r="Z84" s="1"/>
    </row>
    <row r="85" spans="1:26" x14ac:dyDescent="0.25">
      <c r="A85" s="3">
        <v>82</v>
      </c>
      <c r="B85" s="6" t="s">
        <v>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>
        <v>4690.6499999999996</v>
      </c>
      <c r="Q85" s="10">
        <f t="shared" si="3"/>
        <v>4690.6499999999996</v>
      </c>
      <c r="R85" s="36"/>
      <c r="S85" s="36"/>
      <c r="T85" s="36"/>
      <c r="U85" s="40">
        <v>40652.400000000001</v>
      </c>
      <c r="V85" s="40"/>
      <c r="W85" s="40"/>
      <c r="X85" s="41">
        <f t="shared" si="4"/>
        <v>40652.400000000001</v>
      </c>
      <c r="Y85" s="41">
        <f t="shared" si="5"/>
        <v>45343.05</v>
      </c>
      <c r="Z85" s="1"/>
    </row>
    <row r="86" spans="1:26" x14ac:dyDescent="0.25">
      <c r="A86" s="3">
        <v>83</v>
      </c>
      <c r="B86" s="6" t="s">
        <v>86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>
        <v>4690.6499999999996</v>
      </c>
      <c r="Q86" s="10">
        <f t="shared" si="3"/>
        <v>4690.6499999999996</v>
      </c>
      <c r="R86" s="36"/>
      <c r="S86" s="36"/>
      <c r="T86" s="36"/>
      <c r="U86" s="40">
        <v>26399.48</v>
      </c>
      <c r="V86" s="40"/>
      <c r="W86" s="40"/>
      <c r="X86" s="41">
        <f t="shared" si="4"/>
        <v>26399.48</v>
      </c>
      <c r="Y86" s="41">
        <f t="shared" si="5"/>
        <v>31090.129999999997</v>
      </c>
      <c r="Z86" s="1"/>
    </row>
    <row r="87" spans="1:26" x14ac:dyDescent="0.25">
      <c r="A87" s="3">
        <v>84</v>
      </c>
      <c r="B87" s="6" t="s">
        <v>87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>
        <v>4690.6499999999996</v>
      </c>
      <c r="Q87" s="10">
        <f t="shared" si="3"/>
        <v>4690.6499999999996</v>
      </c>
      <c r="R87" s="36"/>
      <c r="S87" s="36"/>
      <c r="T87" s="36"/>
      <c r="U87" s="40">
        <v>26399.48</v>
      </c>
      <c r="V87" s="40"/>
      <c r="W87" s="40"/>
      <c r="X87" s="41">
        <f t="shared" si="4"/>
        <v>26399.48</v>
      </c>
      <c r="Y87" s="41">
        <f t="shared" si="5"/>
        <v>31090.129999999997</v>
      </c>
      <c r="Z87" s="1"/>
    </row>
    <row r="88" spans="1:26" x14ac:dyDescent="0.25">
      <c r="A88" s="3">
        <v>85</v>
      </c>
      <c r="B88" s="6" t="s">
        <v>88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>
        <v>4690.6499999999996</v>
      </c>
      <c r="Q88" s="10">
        <f t="shared" si="3"/>
        <v>4690.6499999999996</v>
      </c>
      <c r="R88" s="36"/>
      <c r="S88" s="36"/>
      <c r="T88" s="36"/>
      <c r="U88" s="40">
        <v>14345.9</v>
      </c>
      <c r="V88" s="40"/>
      <c r="W88" s="40"/>
      <c r="X88" s="41">
        <f t="shared" si="4"/>
        <v>14345.9</v>
      </c>
      <c r="Y88" s="41">
        <f t="shared" si="5"/>
        <v>19036.55</v>
      </c>
      <c r="Z88" s="1"/>
    </row>
    <row r="89" spans="1:26" x14ac:dyDescent="0.25">
      <c r="A89" s="3">
        <v>86</v>
      </c>
      <c r="B89" s="6" t="s">
        <v>89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>
        <v>4690.6499999999996</v>
      </c>
      <c r="Q89" s="10">
        <f t="shared" si="3"/>
        <v>4690.6499999999996</v>
      </c>
      <c r="R89" s="36"/>
      <c r="S89" s="36"/>
      <c r="T89" s="36"/>
      <c r="U89" s="40">
        <v>17017.080000000002</v>
      </c>
      <c r="V89" s="40"/>
      <c r="W89" s="40"/>
      <c r="X89" s="41">
        <f t="shared" si="4"/>
        <v>17017.080000000002</v>
      </c>
      <c r="Y89" s="41">
        <f t="shared" si="5"/>
        <v>21707.730000000003</v>
      </c>
      <c r="Z89" s="1"/>
    </row>
    <row r="90" spans="1:26" x14ac:dyDescent="0.25">
      <c r="A90" s="3">
        <v>87</v>
      </c>
      <c r="B90" s="6" t="s">
        <v>90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>
        <v>4690.6499999999996</v>
      </c>
      <c r="Q90" s="10">
        <f t="shared" si="3"/>
        <v>4690.6499999999996</v>
      </c>
      <c r="R90" s="36"/>
      <c r="S90" s="36"/>
      <c r="T90" s="36"/>
      <c r="U90" s="40">
        <v>27615.119999999999</v>
      </c>
      <c r="V90" s="40"/>
      <c r="W90" s="40"/>
      <c r="X90" s="41">
        <f t="shared" si="4"/>
        <v>27615.119999999999</v>
      </c>
      <c r="Y90" s="41">
        <f t="shared" si="5"/>
        <v>32305.769999999997</v>
      </c>
      <c r="Z90" s="1"/>
    </row>
    <row r="91" spans="1:26" x14ac:dyDescent="0.25">
      <c r="A91" s="3">
        <v>88</v>
      </c>
      <c r="B91" s="6" t="s">
        <v>91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>
        <v>4690.6499999999996</v>
      </c>
      <c r="Q91" s="10">
        <f t="shared" si="3"/>
        <v>4690.6499999999996</v>
      </c>
      <c r="R91" s="36"/>
      <c r="S91" s="36"/>
      <c r="T91" s="36"/>
      <c r="U91" s="40">
        <v>11444.99</v>
      </c>
      <c r="V91" s="40"/>
      <c r="W91" s="40"/>
      <c r="X91" s="41">
        <f t="shared" si="4"/>
        <v>11444.99</v>
      </c>
      <c r="Y91" s="41">
        <f t="shared" si="5"/>
        <v>16135.64</v>
      </c>
      <c r="Z91" s="1"/>
    </row>
    <row r="92" spans="1:26" x14ac:dyDescent="0.25">
      <c r="A92" s="3">
        <v>89</v>
      </c>
      <c r="B92" s="6" t="s">
        <v>92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>
        <v>4690.6499999999996</v>
      </c>
      <c r="Q92" s="10">
        <f t="shared" si="3"/>
        <v>4690.6499999999996</v>
      </c>
      <c r="R92" s="36"/>
      <c r="S92" s="36"/>
      <c r="T92" s="36"/>
      <c r="U92" s="40">
        <v>144384.60999999999</v>
      </c>
      <c r="V92" s="40"/>
      <c r="W92" s="40"/>
      <c r="X92" s="41">
        <f t="shared" si="4"/>
        <v>144384.60999999999</v>
      </c>
      <c r="Y92" s="41">
        <f t="shared" si="5"/>
        <v>149075.25999999998</v>
      </c>
      <c r="Z92" s="1"/>
    </row>
    <row r="93" spans="1:26" x14ac:dyDescent="0.25">
      <c r="A93" s="3">
        <v>90</v>
      </c>
      <c r="B93" s="6" t="s">
        <v>93</v>
      </c>
      <c r="C93" s="9"/>
      <c r="D93" s="9"/>
      <c r="E93" s="9"/>
      <c r="F93" s="9"/>
      <c r="G93" s="9"/>
      <c r="H93" s="9"/>
      <c r="I93" s="9"/>
      <c r="J93" s="9">
        <v>4800</v>
      </c>
      <c r="K93" s="9"/>
      <c r="L93" s="9"/>
      <c r="M93" s="9"/>
      <c r="N93" s="9"/>
      <c r="O93" s="9"/>
      <c r="P93" s="9">
        <v>4690.6499999999996</v>
      </c>
      <c r="Q93" s="10">
        <f t="shared" si="3"/>
        <v>9490.65</v>
      </c>
      <c r="R93" s="36"/>
      <c r="S93" s="36"/>
      <c r="T93" s="36"/>
      <c r="U93" s="40"/>
      <c r="V93" s="40"/>
      <c r="W93" s="40"/>
      <c r="X93" s="41">
        <f t="shared" si="4"/>
        <v>0</v>
      </c>
      <c r="Y93" s="41">
        <f t="shared" si="5"/>
        <v>9490.65</v>
      </c>
      <c r="Z93" s="1" t="s">
        <v>235</v>
      </c>
    </row>
    <row r="94" spans="1:26" x14ac:dyDescent="0.25">
      <c r="A94" s="3">
        <v>91</v>
      </c>
      <c r="B94" s="6" t="s">
        <v>94</v>
      </c>
      <c r="C94" s="9"/>
      <c r="D94" s="9"/>
      <c r="E94" s="9"/>
      <c r="F94" s="9"/>
      <c r="G94" s="9"/>
      <c r="H94" s="9"/>
      <c r="I94" s="9"/>
      <c r="J94" s="9">
        <v>6000</v>
      </c>
      <c r="K94" s="9"/>
      <c r="L94" s="9"/>
      <c r="M94" s="9"/>
      <c r="N94" s="9"/>
      <c r="O94" s="9"/>
      <c r="P94" s="9">
        <v>4690.6499999999996</v>
      </c>
      <c r="Q94" s="10">
        <f t="shared" si="3"/>
        <v>10690.65</v>
      </c>
      <c r="R94" s="36"/>
      <c r="S94" s="36"/>
      <c r="T94" s="36"/>
      <c r="U94" s="40"/>
      <c r="V94" s="40"/>
      <c r="W94" s="40"/>
      <c r="X94" s="41">
        <f t="shared" si="4"/>
        <v>0</v>
      </c>
      <c r="Y94" s="41">
        <f t="shared" si="5"/>
        <v>10690.65</v>
      </c>
      <c r="Z94" s="1" t="s">
        <v>236</v>
      </c>
    </row>
    <row r="95" spans="1:26" x14ac:dyDescent="0.25">
      <c r="A95" s="3">
        <v>92</v>
      </c>
      <c r="B95" s="6" t="s">
        <v>95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>
        <v>4690.6499999999996</v>
      </c>
      <c r="Q95" s="10">
        <f t="shared" si="3"/>
        <v>4690.6499999999996</v>
      </c>
      <c r="R95" s="36"/>
      <c r="S95" s="36"/>
      <c r="T95" s="36"/>
      <c r="U95" s="40"/>
      <c r="V95" s="40"/>
      <c r="W95" s="40"/>
      <c r="X95" s="41">
        <f t="shared" si="4"/>
        <v>0</v>
      </c>
      <c r="Y95" s="41">
        <f t="shared" si="5"/>
        <v>4690.6499999999996</v>
      </c>
      <c r="Z95" s="1"/>
    </row>
    <row r="96" spans="1:26" x14ac:dyDescent="0.25">
      <c r="A96" s="3">
        <v>93</v>
      </c>
      <c r="B96" s="6" t="s">
        <v>96</v>
      </c>
      <c r="C96" s="9"/>
      <c r="D96" s="9"/>
      <c r="E96" s="9"/>
      <c r="F96" s="9"/>
      <c r="G96" s="9"/>
      <c r="H96" s="9"/>
      <c r="I96" s="9"/>
      <c r="J96" s="9">
        <v>4800</v>
      </c>
      <c r="K96" s="9"/>
      <c r="L96" s="9"/>
      <c r="M96" s="9"/>
      <c r="N96" s="9"/>
      <c r="O96" s="9"/>
      <c r="P96" s="9">
        <v>4690.6499999999996</v>
      </c>
      <c r="Q96" s="10">
        <f t="shared" si="3"/>
        <v>9490.65</v>
      </c>
      <c r="R96" s="36"/>
      <c r="S96" s="36"/>
      <c r="T96" s="36"/>
      <c r="U96" s="40"/>
      <c r="V96" s="40"/>
      <c r="W96" s="40"/>
      <c r="X96" s="41">
        <f t="shared" si="4"/>
        <v>0</v>
      </c>
      <c r="Y96" s="41">
        <f t="shared" si="5"/>
        <v>9490.65</v>
      </c>
      <c r="Z96" s="1" t="s">
        <v>237</v>
      </c>
    </row>
    <row r="97" spans="1:26" x14ac:dyDescent="0.25">
      <c r="A97" s="3">
        <v>94</v>
      </c>
      <c r="B97" s="6" t="s">
        <v>97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>
        <v>4690.6499999999996</v>
      </c>
      <c r="Q97" s="10">
        <f t="shared" si="3"/>
        <v>4690.6499999999996</v>
      </c>
      <c r="R97" s="36"/>
      <c r="S97" s="36"/>
      <c r="T97" s="36"/>
      <c r="U97" s="40"/>
      <c r="V97" s="40"/>
      <c r="W97" s="40"/>
      <c r="X97" s="41">
        <f t="shared" si="4"/>
        <v>0</v>
      </c>
      <c r="Y97" s="41">
        <f t="shared" si="5"/>
        <v>4690.6499999999996</v>
      </c>
      <c r="Z97" s="1"/>
    </row>
    <row r="98" spans="1:26" x14ac:dyDescent="0.25">
      <c r="A98" s="3">
        <v>95</v>
      </c>
      <c r="B98" s="6" t="s">
        <v>98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>
        <v>4690.6499999999996</v>
      </c>
      <c r="Q98" s="10">
        <f t="shared" si="3"/>
        <v>4690.6499999999996</v>
      </c>
      <c r="R98" s="36"/>
      <c r="S98" s="36"/>
      <c r="T98" s="36"/>
      <c r="U98" s="40"/>
      <c r="V98" s="40"/>
      <c r="W98" s="40"/>
      <c r="X98" s="41">
        <f t="shared" si="4"/>
        <v>0</v>
      </c>
      <c r="Y98" s="41">
        <f t="shared" si="5"/>
        <v>4690.6499999999996</v>
      </c>
      <c r="Z98" s="1"/>
    </row>
    <row r="99" spans="1:26" x14ac:dyDescent="0.25">
      <c r="A99" s="3">
        <v>96</v>
      </c>
      <c r="B99" s="6" t="s">
        <v>99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v>4690.6499999999996</v>
      </c>
      <c r="Q99" s="10">
        <f t="shared" si="3"/>
        <v>4690.6499999999996</v>
      </c>
      <c r="R99" s="36"/>
      <c r="S99" s="36"/>
      <c r="T99" s="36"/>
      <c r="U99" s="40"/>
      <c r="V99" s="40"/>
      <c r="W99" s="40"/>
      <c r="X99" s="41">
        <f t="shared" si="4"/>
        <v>0</v>
      </c>
      <c r="Y99" s="41">
        <f t="shared" si="5"/>
        <v>4690.6499999999996</v>
      </c>
      <c r="Z99" s="1"/>
    </row>
    <row r="100" spans="1:26" x14ac:dyDescent="0.25">
      <c r="A100" s="3">
        <v>97</v>
      </c>
      <c r="B100" s="6" t="s">
        <v>100</v>
      </c>
      <c r="C100" s="9"/>
      <c r="D100" s="9"/>
      <c r="E100" s="9"/>
      <c r="F100" s="9"/>
      <c r="G100" s="9"/>
      <c r="H100" s="9"/>
      <c r="I100" s="9"/>
      <c r="J100" s="9">
        <v>4800</v>
      </c>
      <c r="K100" s="9"/>
      <c r="L100" s="9"/>
      <c r="M100" s="9"/>
      <c r="N100" s="9"/>
      <c r="O100" s="9"/>
      <c r="P100" s="9">
        <v>4690.6499999999996</v>
      </c>
      <c r="Q100" s="10">
        <f t="shared" si="3"/>
        <v>9490.65</v>
      </c>
      <c r="R100" s="36"/>
      <c r="S100" s="36"/>
      <c r="T100" s="36"/>
      <c r="U100" s="40"/>
      <c r="V100" s="40"/>
      <c r="W100" s="40"/>
      <c r="X100" s="41">
        <f t="shared" si="4"/>
        <v>0</v>
      </c>
      <c r="Y100" s="41">
        <f t="shared" si="5"/>
        <v>9490.65</v>
      </c>
      <c r="Z100" s="1" t="s">
        <v>237</v>
      </c>
    </row>
    <row r="101" spans="1:26" x14ac:dyDescent="0.25">
      <c r="A101" s="3">
        <v>98</v>
      </c>
      <c r="B101" s="6" t="s">
        <v>101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v>4690.6499999999996</v>
      </c>
      <c r="Q101" s="10">
        <f t="shared" si="3"/>
        <v>4690.6499999999996</v>
      </c>
      <c r="R101" s="36"/>
      <c r="S101" s="36"/>
      <c r="T101" s="36"/>
      <c r="U101" s="40"/>
      <c r="V101" s="40"/>
      <c r="W101" s="40"/>
      <c r="X101" s="41">
        <f t="shared" si="4"/>
        <v>0</v>
      </c>
      <c r="Y101" s="41">
        <f t="shared" si="5"/>
        <v>4690.6499999999996</v>
      </c>
      <c r="Z101" s="1"/>
    </row>
    <row r="102" spans="1:26" x14ac:dyDescent="0.25">
      <c r="A102" s="3">
        <v>99</v>
      </c>
      <c r="B102" s="6" t="s">
        <v>102</v>
      </c>
      <c r="C102" s="9"/>
      <c r="D102" s="9">
        <v>80000</v>
      </c>
      <c r="E102" s="9"/>
      <c r="F102" s="9"/>
      <c r="G102" s="9"/>
      <c r="H102" s="9"/>
      <c r="I102" s="9"/>
      <c r="J102" s="9">
        <v>3200</v>
      </c>
      <c r="K102" s="9"/>
      <c r="L102" s="9"/>
      <c r="M102" s="9"/>
      <c r="N102" s="9"/>
      <c r="O102" s="9"/>
      <c r="P102" s="9">
        <v>4690.6499999999996</v>
      </c>
      <c r="Q102" s="10">
        <f t="shared" si="3"/>
        <v>87890.65</v>
      </c>
      <c r="R102" s="36"/>
      <c r="S102" s="36"/>
      <c r="T102" s="36"/>
      <c r="U102" s="40"/>
      <c r="V102" s="40"/>
      <c r="W102" s="40"/>
      <c r="X102" s="41">
        <f t="shared" si="4"/>
        <v>0</v>
      </c>
      <c r="Y102" s="41">
        <f t="shared" si="5"/>
        <v>87890.65</v>
      </c>
      <c r="Z102" s="1" t="s">
        <v>238</v>
      </c>
    </row>
    <row r="103" spans="1:26" x14ac:dyDescent="0.25">
      <c r="A103" s="3">
        <v>100</v>
      </c>
      <c r="B103" s="6" t="s">
        <v>103</v>
      </c>
      <c r="C103" s="9"/>
      <c r="D103" s="9"/>
      <c r="E103" s="9"/>
      <c r="F103" s="9"/>
      <c r="G103" s="9"/>
      <c r="H103" s="9"/>
      <c r="I103" s="9"/>
      <c r="J103" s="9">
        <v>4800</v>
      </c>
      <c r="K103" s="9"/>
      <c r="L103" s="9"/>
      <c r="M103" s="9"/>
      <c r="N103" s="9"/>
      <c r="O103" s="9"/>
      <c r="P103" s="9">
        <v>4690.6499999999996</v>
      </c>
      <c r="Q103" s="10">
        <f t="shared" si="3"/>
        <v>9490.65</v>
      </c>
      <c r="R103" s="36"/>
      <c r="S103" s="36"/>
      <c r="T103" s="36"/>
      <c r="U103" s="40"/>
      <c r="V103" s="40"/>
      <c r="W103" s="40"/>
      <c r="X103" s="41">
        <f t="shared" si="4"/>
        <v>0</v>
      </c>
      <c r="Y103" s="41">
        <f t="shared" si="5"/>
        <v>9490.65</v>
      </c>
      <c r="Z103" s="1" t="s">
        <v>235</v>
      </c>
    </row>
    <row r="104" spans="1:26" x14ac:dyDescent="0.25">
      <c r="A104" s="3">
        <v>101</v>
      </c>
      <c r="B104" s="6" t="s">
        <v>104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>
        <v>4690.6499999999996</v>
      </c>
      <c r="Q104" s="10">
        <f t="shared" si="3"/>
        <v>4690.6499999999996</v>
      </c>
      <c r="R104" s="36"/>
      <c r="S104" s="36"/>
      <c r="T104" s="36"/>
      <c r="U104" s="40"/>
      <c r="V104" s="40"/>
      <c r="W104" s="40"/>
      <c r="X104" s="41">
        <f t="shared" si="4"/>
        <v>0</v>
      </c>
      <c r="Y104" s="41">
        <f t="shared" si="5"/>
        <v>4690.6499999999996</v>
      </c>
      <c r="Z104" s="1" t="s">
        <v>194</v>
      </c>
    </row>
    <row r="105" spans="1:26" x14ac:dyDescent="0.25">
      <c r="A105" s="3">
        <v>102</v>
      </c>
      <c r="B105" s="6" t="s">
        <v>105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>
        <v>4690.6499999999996</v>
      </c>
      <c r="Q105" s="10">
        <f t="shared" si="3"/>
        <v>4690.6499999999996</v>
      </c>
      <c r="R105" s="36"/>
      <c r="S105" s="36"/>
      <c r="T105" s="36"/>
      <c r="U105" s="40"/>
      <c r="V105" s="40"/>
      <c r="W105" s="40"/>
      <c r="X105" s="41">
        <f t="shared" si="4"/>
        <v>0</v>
      </c>
      <c r="Y105" s="41">
        <f t="shared" si="5"/>
        <v>4690.6499999999996</v>
      </c>
      <c r="Z105" s="1" t="s">
        <v>200</v>
      </c>
    </row>
    <row r="106" spans="1:26" ht="15" customHeight="1" x14ac:dyDescent="0.25">
      <c r="A106" s="3">
        <v>103</v>
      </c>
      <c r="B106" s="6" t="s">
        <v>106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>
        <v>4690.6499999999996</v>
      </c>
      <c r="Q106" s="10">
        <f t="shared" si="3"/>
        <v>4690.6499999999996</v>
      </c>
      <c r="R106" s="36"/>
      <c r="S106" s="36"/>
      <c r="T106" s="36"/>
      <c r="U106" s="40"/>
      <c r="V106" s="40"/>
      <c r="W106" s="40"/>
      <c r="X106" s="41">
        <f t="shared" si="4"/>
        <v>0</v>
      </c>
      <c r="Y106" s="41">
        <f t="shared" si="5"/>
        <v>4690.6499999999996</v>
      </c>
      <c r="Z106" s="1"/>
    </row>
    <row r="107" spans="1:26" x14ac:dyDescent="0.25">
      <c r="A107" s="3">
        <v>104</v>
      </c>
      <c r="B107" s="6" t="s">
        <v>107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4690.6499999999996</v>
      </c>
      <c r="Q107" s="10">
        <f t="shared" si="3"/>
        <v>4690.6499999999996</v>
      </c>
      <c r="R107" s="36"/>
      <c r="S107" s="36"/>
      <c r="T107" s="36"/>
      <c r="U107" s="40"/>
      <c r="V107" s="40"/>
      <c r="W107" s="40"/>
      <c r="X107" s="41">
        <f t="shared" si="4"/>
        <v>0</v>
      </c>
      <c r="Y107" s="41">
        <f t="shared" si="5"/>
        <v>4690.6499999999996</v>
      </c>
      <c r="Z107" s="1"/>
    </row>
    <row r="108" spans="1:26" x14ac:dyDescent="0.25">
      <c r="A108" s="3">
        <v>105</v>
      </c>
      <c r="B108" s="6" t="s">
        <v>108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>
        <v>4690.6499999999996</v>
      </c>
      <c r="Q108" s="10">
        <f t="shared" si="3"/>
        <v>4690.6499999999996</v>
      </c>
      <c r="R108" s="36"/>
      <c r="S108" s="36"/>
      <c r="T108" s="36"/>
      <c r="U108" s="40"/>
      <c r="V108" s="40"/>
      <c r="W108" s="40"/>
      <c r="X108" s="41">
        <f t="shared" si="4"/>
        <v>0</v>
      </c>
      <c r="Y108" s="41">
        <f t="shared" si="5"/>
        <v>4690.6499999999996</v>
      </c>
      <c r="Z108" s="1"/>
    </row>
    <row r="109" spans="1:26" x14ac:dyDescent="0.25">
      <c r="A109" s="3">
        <v>106</v>
      </c>
      <c r="B109" s="6" t="s">
        <v>109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>
        <v>4690.6499999999996</v>
      </c>
      <c r="Q109" s="10">
        <f t="shared" si="3"/>
        <v>4690.6499999999996</v>
      </c>
      <c r="R109" s="36"/>
      <c r="S109" s="36"/>
      <c r="T109" s="36"/>
      <c r="U109" s="40"/>
      <c r="V109" s="40"/>
      <c r="W109" s="40"/>
      <c r="X109" s="41">
        <f t="shared" si="4"/>
        <v>0</v>
      </c>
      <c r="Y109" s="41">
        <f t="shared" si="5"/>
        <v>4690.6499999999996</v>
      </c>
      <c r="Z109" s="1"/>
    </row>
    <row r="110" spans="1:26" x14ac:dyDescent="0.25">
      <c r="A110" s="3">
        <v>107</v>
      </c>
      <c r="B110" s="6" t="s">
        <v>110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>
        <v>4690.6499999999996</v>
      </c>
      <c r="Q110" s="10">
        <f t="shared" si="3"/>
        <v>4690.6499999999996</v>
      </c>
      <c r="R110" s="36"/>
      <c r="S110" s="36"/>
      <c r="T110" s="36"/>
      <c r="U110" s="40"/>
      <c r="V110" s="40"/>
      <c r="W110" s="40"/>
      <c r="X110" s="41">
        <f t="shared" si="4"/>
        <v>0</v>
      </c>
      <c r="Y110" s="41">
        <f t="shared" si="5"/>
        <v>4690.6499999999996</v>
      </c>
      <c r="Z110" s="1"/>
    </row>
    <row r="111" spans="1:26" x14ac:dyDescent="0.25">
      <c r="A111" s="3">
        <v>108</v>
      </c>
      <c r="B111" s="6" t="s">
        <v>111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>
        <v>4690.6499999999996</v>
      </c>
      <c r="Q111" s="10">
        <f t="shared" si="3"/>
        <v>4690.6499999999996</v>
      </c>
      <c r="R111" s="36"/>
      <c r="S111" s="36"/>
      <c r="T111" s="36"/>
      <c r="U111" s="40"/>
      <c r="V111" s="40"/>
      <c r="W111" s="40"/>
      <c r="X111" s="41">
        <f t="shared" si="4"/>
        <v>0</v>
      </c>
      <c r="Y111" s="41">
        <f t="shared" si="5"/>
        <v>4690.6499999999996</v>
      </c>
      <c r="Z111" s="1"/>
    </row>
    <row r="112" spans="1:26" x14ac:dyDescent="0.25">
      <c r="A112" s="3">
        <v>109</v>
      </c>
      <c r="B112" s="6" t="s">
        <v>112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>
        <v>4690.6499999999996</v>
      </c>
      <c r="Q112" s="10">
        <f t="shared" si="3"/>
        <v>4690.6499999999996</v>
      </c>
      <c r="R112" s="36"/>
      <c r="S112" s="36"/>
      <c r="T112" s="36"/>
      <c r="U112" s="40"/>
      <c r="V112" s="40"/>
      <c r="W112" s="40"/>
      <c r="X112" s="41">
        <f t="shared" si="4"/>
        <v>0</v>
      </c>
      <c r="Y112" s="41">
        <f t="shared" si="5"/>
        <v>4690.6499999999996</v>
      </c>
      <c r="Z112" s="1"/>
    </row>
    <row r="113" spans="1:26" x14ac:dyDescent="0.25">
      <c r="A113" s="3">
        <v>110</v>
      </c>
      <c r="B113" s="6" t="s">
        <v>113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v>4690.6499999999996</v>
      </c>
      <c r="Q113" s="10">
        <f t="shared" si="3"/>
        <v>4690.6499999999996</v>
      </c>
      <c r="R113" s="36"/>
      <c r="S113" s="36"/>
      <c r="T113" s="36"/>
      <c r="U113" s="40"/>
      <c r="V113" s="40"/>
      <c r="W113" s="40"/>
      <c r="X113" s="41">
        <f t="shared" si="4"/>
        <v>0</v>
      </c>
      <c r="Y113" s="41">
        <f t="shared" si="5"/>
        <v>4690.6499999999996</v>
      </c>
      <c r="Z113" s="1"/>
    </row>
    <row r="114" spans="1:26" x14ac:dyDescent="0.25">
      <c r="A114" s="3">
        <v>111</v>
      </c>
      <c r="B114" s="6" t="s">
        <v>114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>
        <v>4690.6499999999996</v>
      </c>
      <c r="Q114" s="10">
        <f t="shared" si="3"/>
        <v>4690.6499999999996</v>
      </c>
      <c r="R114" s="36"/>
      <c r="S114" s="36"/>
      <c r="T114" s="36"/>
      <c r="U114" s="40">
        <v>46785.86</v>
      </c>
      <c r="V114" s="40"/>
      <c r="W114" s="40"/>
      <c r="X114" s="41">
        <f t="shared" si="4"/>
        <v>46785.86</v>
      </c>
      <c r="Y114" s="41">
        <f t="shared" si="5"/>
        <v>51476.51</v>
      </c>
      <c r="Z114" s="1"/>
    </row>
    <row r="115" spans="1:26" x14ac:dyDescent="0.25">
      <c r="A115" s="3">
        <v>112</v>
      </c>
      <c r="B115" s="6" t="s">
        <v>115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>
        <v>4690.6499999999996</v>
      </c>
      <c r="Q115" s="10">
        <f t="shared" si="3"/>
        <v>4690.6499999999996</v>
      </c>
      <c r="R115" s="36"/>
      <c r="S115" s="36"/>
      <c r="T115" s="36"/>
      <c r="U115" s="40"/>
      <c r="V115" s="40"/>
      <c r="W115" s="40"/>
      <c r="X115" s="41">
        <f t="shared" si="4"/>
        <v>0</v>
      </c>
      <c r="Y115" s="41">
        <f t="shared" si="5"/>
        <v>4690.6499999999996</v>
      </c>
      <c r="Z115" s="1"/>
    </row>
    <row r="116" spans="1:26" x14ac:dyDescent="0.25">
      <c r="A116" s="3">
        <v>113</v>
      </c>
      <c r="B116" s="6" t="s">
        <v>116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>
        <v>4690.6499999999996</v>
      </c>
      <c r="Q116" s="10">
        <f t="shared" si="3"/>
        <v>4690.6499999999996</v>
      </c>
      <c r="R116" s="36"/>
      <c r="S116" s="36"/>
      <c r="T116" s="36"/>
      <c r="U116" s="40"/>
      <c r="V116" s="40"/>
      <c r="W116" s="40"/>
      <c r="X116" s="41">
        <f t="shared" si="4"/>
        <v>0</v>
      </c>
      <c r="Y116" s="41">
        <f t="shared" si="5"/>
        <v>4690.6499999999996</v>
      </c>
      <c r="Z116" s="1"/>
    </row>
    <row r="117" spans="1:26" x14ac:dyDescent="0.25">
      <c r="A117" s="3">
        <v>114</v>
      </c>
      <c r="B117" s="6" t="s">
        <v>117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>
        <v>4690.6499999999996</v>
      </c>
      <c r="Q117" s="10">
        <f t="shared" si="3"/>
        <v>4690.6499999999996</v>
      </c>
      <c r="R117" s="36"/>
      <c r="S117" s="36"/>
      <c r="T117" s="36"/>
      <c r="U117" s="40"/>
      <c r="V117" s="40"/>
      <c r="W117" s="40"/>
      <c r="X117" s="41">
        <f t="shared" si="4"/>
        <v>0</v>
      </c>
      <c r="Y117" s="41">
        <f t="shared" si="5"/>
        <v>4690.6499999999996</v>
      </c>
      <c r="Z117" s="1"/>
    </row>
    <row r="118" spans="1:26" ht="17.25" customHeight="1" x14ac:dyDescent="0.25">
      <c r="A118" s="3">
        <v>115</v>
      </c>
      <c r="B118" s="6" t="s">
        <v>118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>
        <v>4690.6499999999996</v>
      </c>
      <c r="Q118" s="10">
        <f t="shared" si="3"/>
        <v>4690.6499999999996</v>
      </c>
      <c r="R118" s="36"/>
      <c r="S118" s="36"/>
      <c r="T118" s="36"/>
      <c r="U118" s="40"/>
      <c r="V118" s="40"/>
      <c r="W118" s="40"/>
      <c r="X118" s="41">
        <f t="shared" si="4"/>
        <v>0</v>
      </c>
      <c r="Y118" s="41">
        <f t="shared" si="5"/>
        <v>4690.6499999999996</v>
      </c>
      <c r="Z118" s="1"/>
    </row>
    <row r="119" spans="1:26" x14ac:dyDescent="0.25">
      <c r="A119" s="3">
        <v>116</v>
      </c>
      <c r="B119" s="6" t="s">
        <v>119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>
        <v>4690.6499999999996</v>
      </c>
      <c r="Q119" s="10">
        <f t="shared" si="3"/>
        <v>4690.6499999999996</v>
      </c>
      <c r="R119" s="36"/>
      <c r="S119" s="36"/>
      <c r="T119" s="36"/>
      <c r="U119" s="40"/>
      <c r="V119" s="40"/>
      <c r="W119" s="40"/>
      <c r="X119" s="41">
        <f t="shared" si="4"/>
        <v>0</v>
      </c>
      <c r="Y119" s="41">
        <f t="shared" si="5"/>
        <v>4690.6499999999996</v>
      </c>
      <c r="Z119" s="1" t="s">
        <v>232</v>
      </c>
    </row>
    <row r="120" spans="1:26" x14ac:dyDescent="0.25">
      <c r="A120" s="3">
        <v>117</v>
      </c>
      <c r="B120" s="6" t="s">
        <v>120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>
        <v>4690.6499999999996</v>
      </c>
      <c r="Q120" s="10">
        <f t="shared" si="3"/>
        <v>4690.6499999999996</v>
      </c>
      <c r="R120" s="36"/>
      <c r="S120" s="36"/>
      <c r="T120" s="36"/>
      <c r="U120" s="40"/>
      <c r="V120" s="40"/>
      <c r="W120" s="40"/>
      <c r="X120" s="41">
        <f t="shared" si="4"/>
        <v>0</v>
      </c>
      <c r="Y120" s="41">
        <f t="shared" si="5"/>
        <v>4690.6499999999996</v>
      </c>
      <c r="Z120" s="1"/>
    </row>
    <row r="121" spans="1:26" x14ac:dyDescent="0.25">
      <c r="A121" s="3">
        <v>118</v>
      </c>
      <c r="B121" s="6" t="s">
        <v>121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>
        <v>4690.6499999999996</v>
      </c>
      <c r="Q121" s="10">
        <f t="shared" si="3"/>
        <v>4690.6499999999996</v>
      </c>
      <c r="R121" s="36"/>
      <c r="S121" s="36"/>
      <c r="T121" s="36"/>
      <c r="U121" s="40"/>
      <c r="V121" s="40"/>
      <c r="W121" s="40"/>
      <c r="X121" s="41">
        <f t="shared" si="4"/>
        <v>0</v>
      </c>
      <c r="Y121" s="41">
        <f t="shared" si="5"/>
        <v>4690.6499999999996</v>
      </c>
      <c r="Z121" s="1"/>
    </row>
    <row r="122" spans="1:26" x14ac:dyDescent="0.25">
      <c r="A122" s="3">
        <v>119</v>
      </c>
      <c r="B122" s="6" t="s">
        <v>122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>
        <v>4690.6499999999996</v>
      </c>
      <c r="Q122" s="10">
        <f t="shared" si="3"/>
        <v>4690.6499999999996</v>
      </c>
      <c r="R122" s="36"/>
      <c r="S122" s="36"/>
      <c r="T122" s="36"/>
      <c r="U122" s="40"/>
      <c r="V122" s="40"/>
      <c r="W122" s="40"/>
      <c r="X122" s="41">
        <f t="shared" si="4"/>
        <v>0</v>
      </c>
      <c r="Y122" s="41">
        <f t="shared" si="5"/>
        <v>4690.6499999999996</v>
      </c>
      <c r="Z122" s="1"/>
    </row>
    <row r="123" spans="1:26" x14ac:dyDescent="0.25">
      <c r="A123" s="3">
        <v>120</v>
      </c>
      <c r="B123" s="6" t="s">
        <v>123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>
        <v>4690.6499999999996</v>
      </c>
      <c r="Q123" s="10">
        <f t="shared" si="3"/>
        <v>4690.6499999999996</v>
      </c>
      <c r="R123" s="36"/>
      <c r="S123" s="36"/>
      <c r="T123" s="36"/>
      <c r="U123" s="40">
        <v>46785.86</v>
      </c>
      <c r="V123" s="40"/>
      <c r="W123" s="40"/>
      <c r="X123" s="41">
        <f t="shared" si="4"/>
        <v>46785.86</v>
      </c>
      <c r="Y123" s="41">
        <f t="shared" si="5"/>
        <v>51476.51</v>
      </c>
      <c r="Z123" s="1"/>
    </row>
    <row r="124" spans="1:26" x14ac:dyDescent="0.25">
      <c r="A124" s="3">
        <v>121</v>
      </c>
      <c r="B124" s="6" t="s">
        <v>124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>
        <v>4690.6499999999996</v>
      </c>
      <c r="Q124" s="10">
        <f t="shared" si="3"/>
        <v>4690.6499999999996</v>
      </c>
      <c r="R124" s="36"/>
      <c r="S124" s="36"/>
      <c r="T124" s="36"/>
      <c r="U124" s="40"/>
      <c r="V124" s="40"/>
      <c r="W124" s="40"/>
      <c r="X124" s="41">
        <f t="shared" si="4"/>
        <v>0</v>
      </c>
      <c r="Y124" s="41">
        <f t="shared" si="5"/>
        <v>4690.6499999999996</v>
      </c>
      <c r="Z124" s="1"/>
    </row>
    <row r="125" spans="1:26" x14ac:dyDescent="0.25">
      <c r="A125" s="3">
        <v>122</v>
      </c>
      <c r="B125" s="6" t="s">
        <v>125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>
        <v>4690.6499999999996</v>
      </c>
      <c r="Q125" s="10">
        <f t="shared" si="3"/>
        <v>4690.6499999999996</v>
      </c>
      <c r="R125" s="36"/>
      <c r="S125" s="36"/>
      <c r="T125" s="36"/>
      <c r="U125" s="40"/>
      <c r="V125" s="40"/>
      <c r="W125" s="40"/>
      <c r="X125" s="41">
        <f t="shared" si="4"/>
        <v>0</v>
      </c>
      <c r="Y125" s="41">
        <f t="shared" si="5"/>
        <v>4690.6499999999996</v>
      </c>
      <c r="Z125" s="1"/>
    </row>
    <row r="126" spans="1:26" x14ac:dyDescent="0.25">
      <c r="A126" s="3">
        <v>123</v>
      </c>
      <c r="B126" s="6" t="s">
        <v>126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v>4690.6499999999996</v>
      </c>
      <c r="Q126" s="10">
        <f t="shared" si="3"/>
        <v>4690.6499999999996</v>
      </c>
      <c r="R126" s="36"/>
      <c r="S126" s="36"/>
      <c r="T126" s="36"/>
      <c r="U126" s="40"/>
      <c r="V126" s="40"/>
      <c r="W126" s="40"/>
      <c r="X126" s="41">
        <f t="shared" si="4"/>
        <v>0</v>
      </c>
      <c r="Y126" s="41">
        <f t="shared" si="5"/>
        <v>4690.6499999999996</v>
      </c>
      <c r="Z126" s="1"/>
    </row>
    <row r="127" spans="1:26" x14ac:dyDescent="0.25">
      <c r="A127" s="3">
        <v>124</v>
      </c>
      <c r="B127" s="6" t="s">
        <v>127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>
        <v>4690.6499999999996</v>
      </c>
      <c r="Q127" s="10">
        <f t="shared" si="3"/>
        <v>4690.6499999999996</v>
      </c>
      <c r="R127" s="36"/>
      <c r="S127" s="36"/>
      <c r="T127" s="36"/>
      <c r="U127" s="40">
        <v>20711.34</v>
      </c>
      <c r="V127" s="40"/>
      <c r="W127" s="40"/>
      <c r="X127" s="41">
        <f t="shared" si="4"/>
        <v>20711.34</v>
      </c>
      <c r="Y127" s="41">
        <f t="shared" si="5"/>
        <v>25401.989999999998</v>
      </c>
      <c r="Z127" s="1"/>
    </row>
    <row r="128" spans="1:26" x14ac:dyDescent="0.25">
      <c r="A128" s="3">
        <v>125</v>
      </c>
      <c r="B128" s="6" t="s">
        <v>128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>
        <v>4690.6499999999996</v>
      </c>
      <c r="Q128" s="10">
        <f t="shared" si="3"/>
        <v>4690.6499999999996</v>
      </c>
      <c r="R128" s="36"/>
      <c r="S128" s="36"/>
      <c r="T128" s="36"/>
      <c r="U128" s="40"/>
      <c r="V128" s="40"/>
      <c r="W128" s="40"/>
      <c r="X128" s="41">
        <f t="shared" si="4"/>
        <v>0</v>
      </c>
      <c r="Y128" s="41">
        <f t="shared" si="5"/>
        <v>4690.6499999999996</v>
      </c>
      <c r="Z128" s="1"/>
    </row>
    <row r="129" spans="1:26" x14ac:dyDescent="0.25">
      <c r="A129" s="3">
        <v>126</v>
      </c>
      <c r="B129" s="6" t="s">
        <v>129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>
        <v>4690.6499999999996</v>
      </c>
      <c r="Q129" s="10">
        <f t="shared" si="3"/>
        <v>4690.6499999999996</v>
      </c>
      <c r="R129" s="36"/>
      <c r="S129" s="36"/>
      <c r="T129" s="36"/>
      <c r="U129" s="40"/>
      <c r="V129" s="40"/>
      <c r="W129" s="40"/>
      <c r="X129" s="41">
        <f t="shared" si="4"/>
        <v>0</v>
      </c>
      <c r="Y129" s="41">
        <f t="shared" si="5"/>
        <v>4690.6499999999996</v>
      </c>
      <c r="Z129" s="1"/>
    </row>
    <row r="130" spans="1:26" x14ac:dyDescent="0.25">
      <c r="A130" s="3">
        <v>127</v>
      </c>
      <c r="B130" s="6" t="s">
        <v>130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>
        <v>4690.6499999999996</v>
      </c>
      <c r="Q130" s="10">
        <f t="shared" si="3"/>
        <v>4690.6499999999996</v>
      </c>
      <c r="R130" s="36"/>
      <c r="S130" s="36"/>
      <c r="T130" s="36"/>
      <c r="U130" s="40"/>
      <c r="V130" s="40"/>
      <c r="W130" s="40"/>
      <c r="X130" s="41">
        <f t="shared" si="4"/>
        <v>0</v>
      </c>
      <c r="Y130" s="41">
        <f t="shared" si="5"/>
        <v>4690.6499999999996</v>
      </c>
      <c r="Z130" s="1"/>
    </row>
    <row r="131" spans="1:26" x14ac:dyDescent="0.25">
      <c r="A131" s="3">
        <v>128</v>
      </c>
      <c r="B131" s="6" t="s">
        <v>131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>
        <v>4690.6499999999996</v>
      </c>
      <c r="Q131" s="10">
        <f t="shared" si="3"/>
        <v>4690.6499999999996</v>
      </c>
      <c r="R131" s="36"/>
      <c r="S131" s="36"/>
      <c r="T131" s="36"/>
      <c r="U131" s="40"/>
      <c r="V131" s="40"/>
      <c r="W131" s="40"/>
      <c r="X131" s="41">
        <f t="shared" si="4"/>
        <v>0</v>
      </c>
      <c r="Y131" s="41">
        <f t="shared" si="5"/>
        <v>4690.6499999999996</v>
      </c>
      <c r="Z131" s="1"/>
    </row>
    <row r="132" spans="1:26" x14ac:dyDescent="0.25">
      <c r="A132" s="3">
        <v>129</v>
      </c>
      <c r="B132" s="6" t="s">
        <v>132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>
        <v>4690.6499999999996</v>
      </c>
      <c r="Q132" s="10">
        <f t="shared" si="3"/>
        <v>4690.6499999999996</v>
      </c>
      <c r="R132" s="36"/>
      <c r="S132" s="36"/>
      <c r="T132" s="36"/>
      <c r="U132" s="40"/>
      <c r="V132" s="40"/>
      <c r="W132" s="40"/>
      <c r="X132" s="41">
        <f t="shared" si="4"/>
        <v>0</v>
      </c>
      <c r="Y132" s="41">
        <f t="shared" si="5"/>
        <v>4690.6499999999996</v>
      </c>
      <c r="Z132" s="1"/>
    </row>
    <row r="133" spans="1:26" x14ac:dyDescent="0.25">
      <c r="A133" s="3">
        <v>130</v>
      </c>
      <c r="B133" s="6" t="s">
        <v>133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>
        <v>4690.6499999999996</v>
      </c>
      <c r="Q133" s="10">
        <f t="shared" ref="Q133:Q169" si="6">C133+D133+E133+F133+G133+H133+I133+J133+K133+L133+M133+N133+O133+P133</f>
        <v>4690.6499999999996</v>
      </c>
      <c r="R133" s="36"/>
      <c r="S133" s="36"/>
      <c r="T133" s="36"/>
      <c r="U133" s="40">
        <v>30118.93</v>
      </c>
      <c r="V133" s="40">
        <v>13271.04</v>
      </c>
      <c r="W133" s="40"/>
      <c r="X133" s="41">
        <f t="shared" ref="X133:X171" si="7">R133+S133+T133+U133+V133+W133</f>
        <v>43389.97</v>
      </c>
      <c r="Y133" s="41">
        <f t="shared" ref="Y133:Y170" si="8">Q133+X133</f>
        <v>48080.62</v>
      </c>
      <c r="Z133" s="1"/>
    </row>
    <row r="134" spans="1:26" x14ac:dyDescent="0.25">
      <c r="A134" s="3">
        <v>131</v>
      </c>
      <c r="B134" s="6" t="s">
        <v>134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>
        <v>4690.6499999999996</v>
      </c>
      <c r="Q134" s="10">
        <f t="shared" si="6"/>
        <v>4690.6499999999996</v>
      </c>
      <c r="R134" s="36"/>
      <c r="S134" s="36"/>
      <c r="T134" s="36"/>
      <c r="U134" s="40"/>
      <c r="V134" s="40"/>
      <c r="W134" s="40"/>
      <c r="X134" s="41">
        <f t="shared" si="7"/>
        <v>0</v>
      </c>
      <c r="Y134" s="41">
        <f t="shared" si="8"/>
        <v>4690.6499999999996</v>
      </c>
      <c r="Z134" s="1"/>
    </row>
    <row r="135" spans="1:26" x14ac:dyDescent="0.25">
      <c r="A135" s="3">
        <v>132</v>
      </c>
      <c r="B135" s="6" t="s">
        <v>135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>
        <v>4690.6499999999996</v>
      </c>
      <c r="Q135" s="10">
        <f t="shared" si="6"/>
        <v>4690.6499999999996</v>
      </c>
      <c r="R135" s="36"/>
      <c r="S135" s="36"/>
      <c r="T135" s="36"/>
      <c r="U135" s="40"/>
      <c r="V135" s="40"/>
      <c r="W135" s="40"/>
      <c r="X135" s="41">
        <f t="shared" si="7"/>
        <v>0</v>
      </c>
      <c r="Y135" s="41">
        <f t="shared" si="8"/>
        <v>4690.6499999999996</v>
      </c>
      <c r="Z135" s="1"/>
    </row>
    <row r="136" spans="1:26" x14ac:dyDescent="0.25">
      <c r="A136" s="3">
        <v>133</v>
      </c>
      <c r="B136" s="6" t="s">
        <v>136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>
        <v>4690.6499999999996</v>
      </c>
      <c r="Q136" s="10">
        <f t="shared" si="6"/>
        <v>4690.6499999999996</v>
      </c>
      <c r="R136" s="36"/>
      <c r="S136" s="36"/>
      <c r="T136" s="36"/>
      <c r="U136" s="40"/>
      <c r="V136" s="40"/>
      <c r="W136" s="40"/>
      <c r="X136" s="41">
        <f t="shared" si="7"/>
        <v>0</v>
      </c>
      <c r="Y136" s="41">
        <f t="shared" si="8"/>
        <v>4690.6499999999996</v>
      </c>
      <c r="Z136" s="1"/>
    </row>
    <row r="137" spans="1:26" x14ac:dyDescent="0.25">
      <c r="A137" s="3">
        <v>134</v>
      </c>
      <c r="B137" s="6" t="s">
        <v>137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>
        <v>4690.6499999999996</v>
      </c>
      <c r="Q137" s="10">
        <f t="shared" si="6"/>
        <v>4690.6499999999996</v>
      </c>
      <c r="R137" s="36"/>
      <c r="S137" s="36"/>
      <c r="T137" s="36"/>
      <c r="U137" s="40"/>
      <c r="V137" s="40"/>
      <c r="W137" s="40"/>
      <c r="X137" s="41">
        <f t="shared" si="7"/>
        <v>0</v>
      </c>
      <c r="Y137" s="41">
        <f t="shared" si="8"/>
        <v>4690.6499999999996</v>
      </c>
      <c r="Z137" s="1"/>
    </row>
    <row r="138" spans="1:26" x14ac:dyDescent="0.25">
      <c r="A138" s="3">
        <v>135</v>
      </c>
      <c r="B138" s="6" t="s">
        <v>138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>
        <v>4690.6499999999996</v>
      </c>
      <c r="Q138" s="10">
        <f t="shared" si="6"/>
        <v>4690.6499999999996</v>
      </c>
      <c r="R138" s="36"/>
      <c r="S138" s="36"/>
      <c r="T138" s="36"/>
      <c r="U138" s="40"/>
      <c r="V138" s="40"/>
      <c r="W138" s="40"/>
      <c r="X138" s="41">
        <f t="shared" si="7"/>
        <v>0</v>
      </c>
      <c r="Y138" s="41">
        <f t="shared" si="8"/>
        <v>4690.6499999999996</v>
      </c>
      <c r="Z138" s="1"/>
    </row>
    <row r="139" spans="1:26" x14ac:dyDescent="0.25">
      <c r="A139" s="3">
        <v>136</v>
      </c>
      <c r="B139" s="6" t="s">
        <v>139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>
        <v>4690.6499999999996</v>
      </c>
      <c r="Q139" s="10">
        <f t="shared" si="6"/>
        <v>4690.6499999999996</v>
      </c>
      <c r="R139" s="36"/>
      <c r="S139" s="36"/>
      <c r="T139" s="36"/>
      <c r="U139" s="40"/>
      <c r="V139" s="40"/>
      <c r="W139" s="40"/>
      <c r="X139" s="41">
        <f t="shared" si="7"/>
        <v>0</v>
      </c>
      <c r="Y139" s="41">
        <f t="shared" si="8"/>
        <v>4690.6499999999996</v>
      </c>
      <c r="Z139" s="1"/>
    </row>
    <row r="140" spans="1:26" x14ac:dyDescent="0.25">
      <c r="A140" s="3">
        <v>137</v>
      </c>
      <c r="B140" s="6" t="s">
        <v>140</v>
      </c>
      <c r="C140" s="9"/>
      <c r="D140" s="9"/>
      <c r="E140" s="9"/>
      <c r="F140" s="9"/>
      <c r="G140" s="9"/>
      <c r="H140" s="9"/>
      <c r="I140" s="9"/>
      <c r="J140" s="9">
        <v>7200</v>
      </c>
      <c r="K140" s="9"/>
      <c r="L140" s="9"/>
      <c r="M140" s="9"/>
      <c r="N140" s="9"/>
      <c r="O140" s="9"/>
      <c r="P140" s="9">
        <v>4690.6499999999996</v>
      </c>
      <c r="Q140" s="10">
        <f t="shared" si="6"/>
        <v>11890.65</v>
      </c>
      <c r="R140" s="36"/>
      <c r="S140" s="36"/>
      <c r="T140" s="36"/>
      <c r="U140" s="40"/>
      <c r="V140" s="40"/>
      <c r="W140" s="40"/>
      <c r="X140" s="41">
        <f t="shared" si="7"/>
        <v>0</v>
      </c>
      <c r="Y140" s="41">
        <f t="shared" si="8"/>
        <v>11890.65</v>
      </c>
      <c r="Z140" s="1" t="s">
        <v>207</v>
      </c>
    </row>
    <row r="141" spans="1:26" x14ac:dyDescent="0.25">
      <c r="A141" s="3">
        <v>138</v>
      </c>
      <c r="B141" s="6" t="s">
        <v>141</v>
      </c>
      <c r="C141" s="9"/>
      <c r="D141" s="9"/>
      <c r="E141" s="9"/>
      <c r="F141" s="9"/>
      <c r="G141" s="9"/>
      <c r="H141" s="9"/>
      <c r="I141" s="9"/>
      <c r="J141" s="9">
        <v>9600</v>
      </c>
      <c r="K141" s="9"/>
      <c r="L141" s="9"/>
      <c r="M141" s="9"/>
      <c r="N141" s="9"/>
      <c r="O141" s="9"/>
      <c r="P141" s="9">
        <v>4690.6499999999996</v>
      </c>
      <c r="Q141" s="10">
        <f t="shared" si="6"/>
        <v>14290.65</v>
      </c>
      <c r="R141" s="36"/>
      <c r="S141" s="36"/>
      <c r="T141" s="36"/>
      <c r="U141" s="40"/>
      <c r="V141" s="40"/>
      <c r="W141" s="40"/>
      <c r="X141" s="41">
        <f t="shared" si="7"/>
        <v>0</v>
      </c>
      <c r="Y141" s="41">
        <f t="shared" si="8"/>
        <v>14290.65</v>
      </c>
      <c r="Z141" s="1" t="s">
        <v>208</v>
      </c>
    </row>
    <row r="142" spans="1:26" x14ac:dyDescent="0.25">
      <c r="A142" s="3">
        <v>139</v>
      </c>
      <c r="B142" s="6" t="s">
        <v>142</v>
      </c>
      <c r="C142" s="9"/>
      <c r="D142" s="9"/>
      <c r="E142" s="9"/>
      <c r="F142" s="9"/>
      <c r="G142" s="9"/>
      <c r="H142" s="9"/>
      <c r="I142" s="9"/>
      <c r="J142" s="9">
        <v>7200</v>
      </c>
      <c r="K142" s="9"/>
      <c r="L142" s="9"/>
      <c r="M142" s="9"/>
      <c r="N142" s="9"/>
      <c r="O142" s="9"/>
      <c r="P142" s="9">
        <v>4690.6499999999996</v>
      </c>
      <c r="Q142" s="10">
        <f t="shared" si="6"/>
        <v>11890.65</v>
      </c>
      <c r="R142" s="36"/>
      <c r="S142" s="36"/>
      <c r="T142" s="36"/>
      <c r="U142" s="40"/>
      <c r="V142" s="40"/>
      <c r="W142" s="40"/>
      <c r="X142" s="41">
        <f t="shared" si="7"/>
        <v>0</v>
      </c>
      <c r="Y142" s="41">
        <f t="shared" si="8"/>
        <v>11890.65</v>
      </c>
      <c r="Z142" s="1" t="s">
        <v>207</v>
      </c>
    </row>
    <row r="143" spans="1:26" x14ac:dyDescent="0.25">
      <c r="A143" s="3">
        <v>140</v>
      </c>
      <c r="B143" s="6" t="s">
        <v>143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>
        <v>52002.6</v>
      </c>
      <c r="O143" s="9"/>
      <c r="P143" s="9">
        <v>4690.6499999999996</v>
      </c>
      <c r="Q143" s="10">
        <f t="shared" si="6"/>
        <v>56693.25</v>
      </c>
      <c r="R143" s="36"/>
      <c r="S143" s="36"/>
      <c r="T143" s="36"/>
      <c r="U143" s="40"/>
      <c r="V143" s="40"/>
      <c r="W143" s="40"/>
      <c r="X143" s="41">
        <f t="shared" si="7"/>
        <v>0</v>
      </c>
      <c r="Y143" s="41">
        <f t="shared" si="8"/>
        <v>56693.25</v>
      </c>
      <c r="Z143" s="1" t="s">
        <v>256</v>
      </c>
    </row>
    <row r="144" spans="1:26" x14ac:dyDescent="0.25">
      <c r="A144" s="3">
        <v>141</v>
      </c>
      <c r="B144" s="6" t="s">
        <v>144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>
        <v>4690.6499999999996</v>
      </c>
      <c r="Q144" s="10">
        <f t="shared" si="6"/>
        <v>4690.6499999999996</v>
      </c>
      <c r="R144" s="36"/>
      <c r="S144" s="36"/>
      <c r="T144" s="36"/>
      <c r="U144" s="40"/>
      <c r="V144" s="40"/>
      <c r="W144" s="40"/>
      <c r="X144" s="41">
        <f t="shared" si="7"/>
        <v>0</v>
      </c>
      <c r="Y144" s="41">
        <f t="shared" si="8"/>
        <v>4690.6499999999996</v>
      </c>
      <c r="Z144" s="1"/>
    </row>
    <row r="145" spans="1:26" ht="15" customHeight="1" x14ac:dyDescent="0.25">
      <c r="A145" s="3">
        <v>142</v>
      </c>
      <c r="B145" s="6" t="s">
        <v>145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>
        <v>4690.6499999999996</v>
      </c>
      <c r="Q145" s="10">
        <f t="shared" si="6"/>
        <v>4690.6499999999996</v>
      </c>
      <c r="R145" s="36"/>
      <c r="S145" s="36"/>
      <c r="T145" s="36"/>
      <c r="U145" s="40"/>
      <c r="V145" s="40"/>
      <c r="W145" s="40"/>
      <c r="X145" s="41">
        <f t="shared" si="7"/>
        <v>0</v>
      </c>
      <c r="Y145" s="41">
        <f t="shared" si="8"/>
        <v>4690.6499999999996</v>
      </c>
      <c r="Z145" s="1"/>
    </row>
    <row r="146" spans="1:26" x14ac:dyDescent="0.25">
      <c r="A146" s="3">
        <v>143</v>
      </c>
      <c r="B146" s="6" t="s">
        <v>146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>
        <v>4690.6499999999996</v>
      </c>
      <c r="Q146" s="10">
        <f t="shared" si="6"/>
        <v>4690.6499999999996</v>
      </c>
      <c r="R146" s="36"/>
      <c r="S146" s="36"/>
      <c r="T146" s="36"/>
      <c r="U146" s="40"/>
      <c r="V146" s="40"/>
      <c r="W146" s="40"/>
      <c r="X146" s="41">
        <f t="shared" si="7"/>
        <v>0</v>
      </c>
      <c r="Y146" s="41">
        <f t="shared" si="8"/>
        <v>4690.6499999999996</v>
      </c>
      <c r="Z146" s="1"/>
    </row>
    <row r="147" spans="1:26" x14ac:dyDescent="0.25">
      <c r="A147" s="3">
        <v>144</v>
      </c>
      <c r="B147" s="6" t="s">
        <v>147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4690.6499999999996</v>
      </c>
      <c r="Q147" s="10">
        <f t="shared" si="6"/>
        <v>4690.6499999999996</v>
      </c>
      <c r="R147" s="36"/>
      <c r="S147" s="36"/>
      <c r="T147" s="36"/>
      <c r="U147" s="40"/>
      <c r="V147" s="40"/>
      <c r="W147" s="40"/>
      <c r="X147" s="41">
        <f t="shared" si="7"/>
        <v>0</v>
      </c>
      <c r="Y147" s="41">
        <f t="shared" si="8"/>
        <v>4690.6499999999996</v>
      </c>
      <c r="Z147" s="1"/>
    </row>
    <row r="148" spans="1:26" x14ac:dyDescent="0.25">
      <c r="A148" s="3">
        <v>145</v>
      </c>
      <c r="B148" s="6" t="s">
        <v>148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>
        <v>4690.6499999999996</v>
      </c>
      <c r="Q148" s="10">
        <f t="shared" si="6"/>
        <v>4690.6499999999996</v>
      </c>
      <c r="R148" s="36"/>
      <c r="S148" s="36"/>
      <c r="T148" s="36"/>
      <c r="U148" s="40"/>
      <c r="V148" s="40"/>
      <c r="W148" s="40"/>
      <c r="X148" s="41">
        <f t="shared" si="7"/>
        <v>0</v>
      </c>
      <c r="Y148" s="41">
        <f t="shared" si="8"/>
        <v>4690.6499999999996</v>
      </c>
      <c r="Z148" s="1"/>
    </row>
    <row r="149" spans="1:26" x14ac:dyDescent="0.25">
      <c r="A149" s="3">
        <v>146</v>
      </c>
      <c r="B149" s="6" t="s">
        <v>149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>
        <v>4690.6499999999996</v>
      </c>
      <c r="Q149" s="10">
        <f t="shared" si="6"/>
        <v>4690.6499999999996</v>
      </c>
      <c r="R149" s="36"/>
      <c r="S149" s="36"/>
      <c r="T149" s="36"/>
      <c r="U149" s="40"/>
      <c r="V149" s="40"/>
      <c r="W149" s="40"/>
      <c r="X149" s="41">
        <f t="shared" si="7"/>
        <v>0</v>
      </c>
      <c r="Y149" s="41">
        <f t="shared" si="8"/>
        <v>4690.6499999999996</v>
      </c>
      <c r="Z149" s="1" t="s">
        <v>200</v>
      </c>
    </row>
    <row r="150" spans="1:26" x14ac:dyDescent="0.25">
      <c r="A150" s="3">
        <v>147</v>
      </c>
      <c r="B150" s="6" t="s">
        <v>150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>
        <v>52002.6</v>
      </c>
      <c r="O150" s="9"/>
      <c r="P150" s="9">
        <v>4690.6499999999996</v>
      </c>
      <c r="Q150" s="10">
        <f t="shared" si="6"/>
        <v>56693.25</v>
      </c>
      <c r="R150" s="36"/>
      <c r="S150" s="36"/>
      <c r="T150" s="36"/>
      <c r="U150" s="40">
        <v>51612.49</v>
      </c>
      <c r="V150" s="40"/>
      <c r="W150" s="40"/>
      <c r="X150" s="41">
        <f t="shared" si="7"/>
        <v>51612.49</v>
      </c>
      <c r="Y150" s="41">
        <f t="shared" si="8"/>
        <v>108305.73999999999</v>
      </c>
      <c r="Z150" s="1" t="s">
        <v>256</v>
      </c>
    </row>
    <row r="151" spans="1:26" x14ac:dyDescent="0.25">
      <c r="A151" s="3">
        <v>148</v>
      </c>
      <c r="B151" s="6" t="s">
        <v>151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>
        <v>4690.6499999999996</v>
      </c>
      <c r="Q151" s="10">
        <f t="shared" si="6"/>
        <v>4690.6499999999996</v>
      </c>
      <c r="R151" s="36"/>
      <c r="S151" s="36"/>
      <c r="T151" s="36"/>
      <c r="U151" s="40">
        <v>37534.86</v>
      </c>
      <c r="V151" s="40"/>
      <c r="W151" s="40"/>
      <c r="X151" s="41">
        <f t="shared" si="7"/>
        <v>37534.86</v>
      </c>
      <c r="Y151" s="41">
        <f t="shared" si="8"/>
        <v>42225.51</v>
      </c>
      <c r="Z151" s="1"/>
    </row>
    <row r="152" spans="1:26" x14ac:dyDescent="0.25">
      <c r="A152" s="3">
        <v>149</v>
      </c>
      <c r="B152" s="6" t="s">
        <v>152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>
        <v>4690.6499999999996</v>
      </c>
      <c r="Q152" s="10">
        <f t="shared" si="6"/>
        <v>4690.6499999999996</v>
      </c>
      <c r="R152" s="36"/>
      <c r="S152" s="36"/>
      <c r="T152" s="36"/>
      <c r="U152" s="40"/>
      <c r="V152" s="40"/>
      <c r="W152" s="40"/>
      <c r="X152" s="41">
        <f t="shared" si="7"/>
        <v>0</v>
      </c>
      <c r="Y152" s="41">
        <f t="shared" si="8"/>
        <v>4690.6499999999996</v>
      </c>
      <c r="Z152" s="1"/>
    </row>
    <row r="153" spans="1:26" x14ac:dyDescent="0.25">
      <c r="A153" s="3">
        <v>150</v>
      </c>
      <c r="B153" s="6" t="s">
        <v>153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>
        <v>4690.6499999999996</v>
      </c>
      <c r="Q153" s="10">
        <f t="shared" si="6"/>
        <v>4690.6499999999996</v>
      </c>
      <c r="R153" s="36"/>
      <c r="S153" s="36"/>
      <c r="T153" s="36"/>
      <c r="U153" s="40">
        <v>37534.86</v>
      </c>
      <c r="V153" s="40">
        <v>8114.84</v>
      </c>
      <c r="W153" s="40"/>
      <c r="X153" s="41">
        <f t="shared" si="7"/>
        <v>45649.7</v>
      </c>
      <c r="Y153" s="41">
        <f t="shared" si="8"/>
        <v>50340.35</v>
      </c>
      <c r="Z153" s="1"/>
    </row>
    <row r="154" spans="1:26" x14ac:dyDescent="0.25">
      <c r="A154" s="3">
        <v>151</v>
      </c>
      <c r="B154" s="6" t="s">
        <v>154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>
        <v>4690.6499999999996</v>
      </c>
      <c r="Q154" s="10">
        <f t="shared" si="6"/>
        <v>4690.6499999999996</v>
      </c>
      <c r="R154" s="36"/>
      <c r="S154" s="36"/>
      <c r="T154" s="36"/>
      <c r="U154" s="40">
        <v>31315.26</v>
      </c>
      <c r="V154" s="40"/>
      <c r="W154" s="40"/>
      <c r="X154" s="41">
        <f t="shared" si="7"/>
        <v>31315.26</v>
      </c>
      <c r="Y154" s="41">
        <f t="shared" si="8"/>
        <v>36005.909999999996</v>
      </c>
      <c r="Z154" s="1"/>
    </row>
    <row r="155" spans="1:26" x14ac:dyDescent="0.25">
      <c r="A155" s="3">
        <v>152</v>
      </c>
      <c r="B155" s="6" t="s">
        <v>170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>
        <v>4690.6499999999996</v>
      </c>
      <c r="Q155" s="10">
        <f t="shared" si="6"/>
        <v>4690.6499999999996</v>
      </c>
      <c r="R155" s="36"/>
      <c r="S155" s="36"/>
      <c r="T155" s="36"/>
      <c r="U155" s="40"/>
      <c r="V155" s="40"/>
      <c r="W155" s="40"/>
      <c r="X155" s="41">
        <f t="shared" si="7"/>
        <v>0</v>
      </c>
      <c r="Y155" s="41">
        <f t="shared" si="8"/>
        <v>4690.6499999999996</v>
      </c>
      <c r="Z155" s="1" t="s">
        <v>205</v>
      </c>
    </row>
    <row r="156" spans="1:26" x14ac:dyDescent="0.25">
      <c r="A156" s="3">
        <v>153</v>
      </c>
      <c r="B156" s="6" t="s">
        <v>155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>
        <v>4690.6499999999996</v>
      </c>
      <c r="Q156" s="10">
        <f t="shared" si="6"/>
        <v>4690.6499999999996</v>
      </c>
      <c r="R156" s="36"/>
      <c r="S156" s="36"/>
      <c r="T156" s="36"/>
      <c r="U156" s="40"/>
      <c r="V156" s="40"/>
      <c r="W156" s="40"/>
      <c r="X156" s="41">
        <f t="shared" si="7"/>
        <v>0</v>
      </c>
      <c r="Y156" s="41">
        <f t="shared" si="8"/>
        <v>4690.6499999999996</v>
      </c>
      <c r="Z156" s="1"/>
    </row>
    <row r="157" spans="1:26" x14ac:dyDescent="0.25">
      <c r="A157" s="3">
        <v>154</v>
      </c>
      <c r="B157" s="6" t="s">
        <v>156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>
        <v>4690.6499999999996</v>
      </c>
      <c r="Q157" s="10">
        <f t="shared" si="6"/>
        <v>4690.6499999999996</v>
      </c>
      <c r="R157" s="36"/>
      <c r="S157" s="36"/>
      <c r="T157" s="36"/>
      <c r="U157" s="40"/>
      <c r="V157" s="40"/>
      <c r="W157" s="40"/>
      <c r="X157" s="41">
        <f t="shared" si="7"/>
        <v>0</v>
      </c>
      <c r="Y157" s="41">
        <f t="shared" si="8"/>
        <v>4690.6499999999996</v>
      </c>
      <c r="Z157" s="1" t="s">
        <v>205</v>
      </c>
    </row>
    <row r="158" spans="1:26" x14ac:dyDescent="0.25">
      <c r="A158" s="3">
        <v>155</v>
      </c>
      <c r="B158" s="4" t="s">
        <v>169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>
        <v>4690.6499999999996</v>
      </c>
      <c r="Q158" s="10">
        <f t="shared" si="6"/>
        <v>4690.6499999999996</v>
      </c>
      <c r="R158" s="36"/>
      <c r="S158" s="36"/>
      <c r="T158" s="36"/>
      <c r="U158" s="40"/>
      <c r="V158" s="40"/>
      <c r="W158" s="40"/>
      <c r="X158" s="41">
        <f t="shared" si="7"/>
        <v>0</v>
      </c>
      <c r="Y158" s="41">
        <f t="shared" si="8"/>
        <v>4690.6499999999996</v>
      </c>
      <c r="Z158" s="1"/>
    </row>
    <row r="159" spans="1:26" x14ac:dyDescent="0.25">
      <c r="A159" s="3">
        <v>156</v>
      </c>
      <c r="B159" s="6" t="s">
        <v>157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>
        <v>52002.6</v>
      </c>
      <c r="O159" s="9"/>
      <c r="P159" s="9">
        <v>4690.6499999999996</v>
      </c>
      <c r="Q159" s="10">
        <f t="shared" si="6"/>
        <v>56693.25</v>
      </c>
      <c r="R159" s="36"/>
      <c r="S159" s="36"/>
      <c r="T159" s="36"/>
      <c r="U159" s="40"/>
      <c r="V159" s="40"/>
      <c r="W159" s="40"/>
      <c r="X159" s="41">
        <f t="shared" si="7"/>
        <v>0</v>
      </c>
      <c r="Y159" s="41">
        <f t="shared" si="8"/>
        <v>56693.25</v>
      </c>
      <c r="Z159" s="1" t="s">
        <v>256</v>
      </c>
    </row>
    <row r="160" spans="1:26" x14ac:dyDescent="0.25">
      <c r="A160" s="3">
        <v>157</v>
      </c>
      <c r="B160" s="6" t="s">
        <v>158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>
        <v>52002.6</v>
      </c>
      <c r="O160" s="9"/>
      <c r="P160" s="9">
        <v>4690.6499999999996</v>
      </c>
      <c r="Q160" s="10">
        <f t="shared" si="6"/>
        <v>56693.25</v>
      </c>
      <c r="R160" s="36"/>
      <c r="S160" s="36"/>
      <c r="T160" s="36"/>
      <c r="U160" s="40">
        <v>27615.119999999999</v>
      </c>
      <c r="V160" s="40">
        <v>3194.48</v>
      </c>
      <c r="W160" s="40"/>
      <c r="X160" s="41">
        <f t="shared" si="7"/>
        <v>30809.599999999999</v>
      </c>
      <c r="Y160" s="41">
        <f t="shared" si="8"/>
        <v>87502.85</v>
      </c>
      <c r="Z160" s="1" t="s">
        <v>256</v>
      </c>
    </row>
    <row r="161" spans="1:26" x14ac:dyDescent="0.25">
      <c r="A161" s="3">
        <v>158</v>
      </c>
      <c r="B161" s="6" t="s">
        <v>159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>
        <v>4690.6499999999996</v>
      </c>
      <c r="Q161" s="10">
        <f t="shared" si="6"/>
        <v>4690.6499999999996</v>
      </c>
      <c r="R161" s="36"/>
      <c r="S161" s="36"/>
      <c r="T161" s="36"/>
      <c r="U161" s="40"/>
      <c r="V161" s="40"/>
      <c r="W161" s="40"/>
      <c r="X161" s="41">
        <f t="shared" si="7"/>
        <v>0</v>
      </c>
      <c r="Y161" s="41">
        <f t="shared" si="8"/>
        <v>4690.6499999999996</v>
      </c>
      <c r="Z161" s="1"/>
    </row>
    <row r="162" spans="1:26" x14ac:dyDescent="0.25">
      <c r="A162" s="3">
        <v>159</v>
      </c>
      <c r="B162" s="6" t="s">
        <v>160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>
        <v>4690.6499999999996</v>
      </c>
      <c r="Q162" s="10">
        <f t="shared" si="6"/>
        <v>4690.6499999999996</v>
      </c>
      <c r="R162" s="36"/>
      <c r="S162" s="36"/>
      <c r="T162" s="36"/>
      <c r="U162" s="40"/>
      <c r="V162" s="40"/>
      <c r="W162" s="40"/>
      <c r="X162" s="41">
        <f t="shared" si="7"/>
        <v>0</v>
      </c>
      <c r="Y162" s="41">
        <f t="shared" si="8"/>
        <v>4690.6499999999996</v>
      </c>
      <c r="Z162" s="1"/>
    </row>
    <row r="163" spans="1:26" x14ac:dyDescent="0.25">
      <c r="A163" s="3">
        <v>160</v>
      </c>
      <c r="B163" s="6" t="s">
        <v>161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>
        <v>4690.6499999999996</v>
      </c>
      <c r="Q163" s="10">
        <f t="shared" si="6"/>
        <v>4690.6499999999996</v>
      </c>
      <c r="R163" s="36"/>
      <c r="S163" s="36"/>
      <c r="T163" s="36"/>
      <c r="U163" s="40"/>
      <c r="V163" s="40"/>
      <c r="W163" s="40"/>
      <c r="X163" s="41">
        <f t="shared" si="7"/>
        <v>0</v>
      </c>
      <c r="Y163" s="41">
        <f t="shared" si="8"/>
        <v>4690.6499999999996</v>
      </c>
      <c r="Z163" s="1"/>
    </row>
    <row r="164" spans="1:26" x14ac:dyDescent="0.25">
      <c r="A164" s="3">
        <v>161</v>
      </c>
      <c r="B164" s="6" t="s">
        <v>162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>
        <v>4690.6499999999996</v>
      </c>
      <c r="Q164" s="10">
        <f t="shared" si="6"/>
        <v>4690.6499999999996</v>
      </c>
      <c r="R164" s="36"/>
      <c r="S164" s="36"/>
      <c r="T164" s="36"/>
      <c r="U164" s="40"/>
      <c r="V164" s="40"/>
      <c r="W164" s="40"/>
      <c r="X164" s="41">
        <f t="shared" si="7"/>
        <v>0</v>
      </c>
      <c r="Y164" s="41">
        <f t="shared" si="8"/>
        <v>4690.6499999999996</v>
      </c>
      <c r="Z164" s="1"/>
    </row>
    <row r="165" spans="1:26" x14ac:dyDescent="0.25">
      <c r="A165" s="3">
        <v>162</v>
      </c>
      <c r="B165" s="6" t="s">
        <v>163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>
        <v>4690.6499999999996</v>
      </c>
      <c r="Q165" s="10">
        <f t="shared" si="6"/>
        <v>4690.6499999999996</v>
      </c>
      <c r="R165" s="36"/>
      <c r="S165" s="36"/>
      <c r="T165" s="36"/>
      <c r="U165" s="40"/>
      <c r="V165" s="40"/>
      <c r="W165" s="40"/>
      <c r="X165" s="41">
        <f t="shared" si="7"/>
        <v>0</v>
      </c>
      <c r="Y165" s="41">
        <f t="shared" si="8"/>
        <v>4690.6499999999996</v>
      </c>
      <c r="Z165" s="1"/>
    </row>
    <row r="166" spans="1:26" x14ac:dyDescent="0.25">
      <c r="A166" s="3">
        <v>163</v>
      </c>
      <c r="B166" s="6" t="s">
        <v>164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>
        <v>4690.6499999999996</v>
      </c>
      <c r="Q166" s="10">
        <f t="shared" si="6"/>
        <v>4690.6499999999996</v>
      </c>
      <c r="R166" s="36"/>
      <c r="S166" s="36"/>
      <c r="T166" s="36"/>
      <c r="U166" s="40">
        <v>17905.060000000001</v>
      </c>
      <c r="V166" s="40"/>
      <c r="W166" s="40"/>
      <c r="X166" s="41">
        <f t="shared" si="7"/>
        <v>17905.060000000001</v>
      </c>
      <c r="Y166" s="41">
        <f t="shared" si="8"/>
        <v>22595.71</v>
      </c>
      <c r="Z166" s="1"/>
    </row>
    <row r="167" spans="1:26" x14ac:dyDescent="0.25">
      <c r="A167" s="3">
        <v>164</v>
      </c>
      <c r="B167" s="7" t="s">
        <v>165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>
        <v>4690.6499999999996</v>
      </c>
      <c r="Q167" s="10">
        <f t="shared" si="6"/>
        <v>4690.6499999999996</v>
      </c>
      <c r="R167" s="36"/>
      <c r="S167" s="36"/>
      <c r="T167" s="36"/>
      <c r="U167" s="40">
        <v>84432.21</v>
      </c>
      <c r="V167" s="40"/>
      <c r="W167" s="40"/>
      <c r="X167" s="41">
        <f t="shared" si="7"/>
        <v>84432.21</v>
      </c>
      <c r="Y167" s="41">
        <f t="shared" si="8"/>
        <v>89122.86</v>
      </c>
      <c r="Z167" s="1"/>
    </row>
    <row r="168" spans="1:26" x14ac:dyDescent="0.25">
      <c r="A168" s="3">
        <v>165</v>
      </c>
      <c r="B168" s="7" t="s">
        <v>166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>
        <v>4690.6499999999996</v>
      </c>
      <c r="Q168" s="10">
        <f t="shared" si="6"/>
        <v>4690.6499999999996</v>
      </c>
      <c r="R168" s="36"/>
      <c r="S168" s="36"/>
      <c r="T168" s="36"/>
      <c r="U168" s="40">
        <v>74996.91</v>
      </c>
      <c r="V168" s="40">
        <v>12777.92</v>
      </c>
      <c r="W168" s="40"/>
      <c r="X168" s="41">
        <f t="shared" si="7"/>
        <v>87774.83</v>
      </c>
      <c r="Y168" s="41">
        <f t="shared" si="8"/>
        <v>92465.48</v>
      </c>
      <c r="Z168" s="1"/>
    </row>
    <row r="169" spans="1:26" x14ac:dyDescent="0.25">
      <c r="A169" s="3">
        <v>166</v>
      </c>
      <c r="B169" s="7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>
        <v>4690.6499999999996</v>
      </c>
      <c r="Q169" s="10">
        <f t="shared" si="6"/>
        <v>4690.6499999999996</v>
      </c>
      <c r="R169" s="36"/>
      <c r="S169" s="36"/>
      <c r="T169" s="36"/>
      <c r="U169" s="40">
        <v>56302.29</v>
      </c>
      <c r="V169" s="40"/>
      <c r="W169" s="40"/>
      <c r="X169" s="41">
        <f t="shared" si="7"/>
        <v>56302.29</v>
      </c>
      <c r="Y169" s="41">
        <f t="shared" si="8"/>
        <v>60992.94</v>
      </c>
      <c r="Z169" s="1"/>
    </row>
    <row r="170" spans="1:26" x14ac:dyDescent="0.25">
      <c r="A170" s="3">
        <v>167</v>
      </c>
      <c r="B170" s="63" t="s">
        <v>308</v>
      </c>
      <c r="C170" s="9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>
        <v>4378.5</v>
      </c>
      <c r="Q170" s="16">
        <v>4378.5</v>
      </c>
      <c r="R170" s="59"/>
      <c r="S170" s="59"/>
      <c r="T170" s="59"/>
      <c r="U170" s="62">
        <v>15574.04</v>
      </c>
      <c r="V170" s="59"/>
      <c r="W170" s="59"/>
      <c r="X170" s="41">
        <f t="shared" si="7"/>
        <v>15574.04</v>
      </c>
      <c r="Y170" s="42">
        <f t="shared" si="8"/>
        <v>19952.54</v>
      </c>
      <c r="Z170" s="65"/>
    </row>
    <row r="171" spans="1:26" x14ac:dyDescent="0.25">
      <c r="A171" s="3"/>
      <c r="B171" s="2" t="s">
        <v>168</v>
      </c>
      <c r="C171" s="9"/>
      <c r="D171" s="17">
        <f>SUM(D4:D170)</f>
        <v>288974.31</v>
      </c>
      <c r="E171" s="9"/>
      <c r="F171" s="9"/>
      <c r="G171" s="9"/>
      <c r="H171" s="9"/>
      <c r="I171" s="9"/>
      <c r="J171" s="17">
        <f>SUM(J4:J170)</f>
        <v>64400</v>
      </c>
      <c r="K171" s="9"/>
      <c r="L171" s="9"/>
      <c r="M171" s="9"/>
      <c r="N171" s="17">
        <f>SUM(N4:N170)</f>
        <v>637908</v>
      </c>
      <c r="O171" s="17">
        <f>SUM(O13:O170)</f>
        <v>27600</v>
      </c>
      <c r="P171" s="17">
        <f>SUM(P4:P170)</f>
        <v>783026.40000000235</v>
      </c>
      <c r="Q171" s="10"/>
      <c r="R171" s="37">
        <f>SUM(R4:R170)</f>
        <v>57287.410000000011</v>
      </c>
      <c r="S171" s="37">
        <f>SUM(S4:S170)</f>
        <v>67786</v>
      </c>
      <c r="T171" s="37">
        <f>SUM(T4:T170)</f>
        <v>33604.270000000004</v>
      </c>
      <c r="U171" s="31">
        <f>SUM(U4:U170)</f>
        <v>2272932.580000001</v>
      </c>
      <c r="V171" s="2">
        <f>SUM(V4:V170)</f>
        <v>97335.2</v>
      </c>
      <c r="W171" s="2">
        <v>0</v>
      </c>
      <c r="X171" s="43">
        <f t="shared" si="7"/>
        <v>2528945.4600000014</v>
      </c>
      <c r="Y171" s="45"/>
      <c r="Z171" s="1"/>
    </row>
    <row r="172" spans="1:26" x14ac:dyDescent="0.25">
      <c r="A172" s="1"/>
      <c r="B172" s="2" t="s">
        <v>168</v>
      </c>
      <c r="C172" s="8"/>
      <c r="D172" s="8" t="s">
        <v>231</v>
      </c>
      <c r="E172" s="8"/>
      <c r="F172" s="8"/>
      <c r="G172" s="8"/>
      <c r="H172" s="8"/>
      <c r="I172" s="8"/>
      <c r="J172" s="8" t="s">
        <v>259</v>
      </c>
      <c r="K172" s="8"/>
      <c r="L172" s="8"/>
      <c r="M172" s="8"/>
      <c r="N172" s="8" t="s">
        <v>260</v>
      </c>
      <c r="O172" s="8" t="s">
        <v>232</v>
      </c>
      <c r="P172" s="8"/>
      <c r="Q172" s="17">
        <f>SUM(Q4:Q171)</f>
        <v>1801908.7099999939</v>
      </c>
      <c r="R172" s="1"/>
      <c r="S172" s="1"/>
      <c r="T172" s="1"/>
      <c r="U172" s="1"/>
      <c r="V172" s="1"/>
      <c r="W172" s="1"/>
      <c r="X172" s="1"/>
      <c r="Y172" s="43">
        <f>SUM(Y4:Y171)</f>
        <v>4330854.1699999925</v>
      </c>
      <c r="Z172" s="1"/>
    </row>
    <row r="173" spans="1:26" x14ac:dyDescent="0.25">
      <c r="Y173" s="39"/>
    </row>
  </sheetData>
  <mergeCells count="9">
    <mergeCell ref="X2:X3"/>
    <mergeCell ref="Y2:Y3"/>
    <mergeCell ref="Z2:Z3"/>
    <mergeCell ref="A1:Q1"/>
    <mergeCell ref="A2:A3"/>
    <mergeCell ref="B2:B3"/>
    <mergeCell ref="C2:O2"/>
    <mergeCell ref="Q2:Q3"/>
    <mergeCell ref="R2:W2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2"/>
  <sheetViews>
    <sheetView topLeftCell="A151" workbookViewId="0">
      <selection activeCell="Y172" sqref="Y172"/>
    </sheetView>
  </sheetViews>
  <sheetFormatPr defaultRowHeight="15" x14ac:dyDescent="0.25"/>
  <cols>
    <col min="1" max="1" width="3.42578125" customWidth="1"/>
    <col min="2" max="2" width="20.140625" customWidth="1"/>
    <col min="3" max="3" width="3.5703125" customWidth="1"/>
    <col min="4" max="4" width="11.140625" customWidth="1"/>
    <col min="5" max="5" width="3.5703125" customWidth="1"/>
    <col min="6" max="6" width="4.5703125" customWidth="1"/>
    <col min="7" max="7" width="3.7109375" customWidth="1"/>
    <col min="8" max="8" width="4.5703125" customWidth="1"/>
    <col min="9" max="9" width="3.7109375" customWidth="1"/>
    <col min="10" max="10" width="8.42578125" customWidth="1"/>
    <col min="11" max="11" width="3.85546875" customWidth="1"/>
    <col min="12" max="12" width="3.7109375" customWidth="1"/>
    <col min="13" max="13" width="3.28515625" customWidth="1"/>
    <col min="14" max="14" width="9.28515625" customWidth="1"/>
    <col min="15" max="16" width="9.140625" customWidth="1"/>
    <col min="17" max="17" width="10.140625" customWidth="1"/>
    <col min="21" max="21" width="11.7109375" customWidth="1"/>
    <col min="23" max="24" width="11.28515625" style="46" customWidth="1"/>
    <col min="25" max="25" width="11.28515625" customWidth="1"/>
    <col min="26" max="26" width="15.28515625" customWidth="1"/>
  </cols>
  <sheetData>
    <row r="1" spans="1:28" ht="24" customHeight="1" x14ac:dyDescent="0.25">
      <c r="A1" s="74" t="s">
        <v>209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8" ht="21.75" customHeight="1" x14ac:dyDescent="0.25">
      <c r="A2" s="75" t="s">
        <v>0</v>
      </c>
      <c r="B2" s="77" t="s">
        <v>1</v>
      </c>
      <c r="C2" s="77" t="s">
        <v>3</v>
      </c>
      <c r="D2" s="77"/>
      <c r="E2" s="77"/>
      <c r="F2" s="77"/>
      <c r="G2" s="77"/>
      <c r="H2" s="77"/>
      <c r="I2" s="77"/>
      <c r="J2" s="78"/>
      <c r="K2" s="78"/>
      <c r="L2" s="78"/>
      <c r="M2" s="78"/>
      <c r="N2" s="78"/>
      <c r="O2" s="78"/>
      <c r="P2" s="22"/>
      <c r="Q2" s="79" t="s">
        <v>2</v>
      </c>
      <c r="R2" s="77" t="s">
        <v>186</v>
      </c>
      <c r="S2" s="78"/>
      <c r="T2" s="78"/>
      <c r="U2" s="78"/>
      <c r="V2" s="82"/>
      <c r="W2" s="82"/>
      <c r="X2" s="87" t="s">
        <v>299</v>
      </c>
      <c r="Y2" s="70" t="s">
        <v>300</v>
      </c>
      <c r="Z2" s="70" t="s">
        <v>201</v>
      </c>
      <c r="AA2" s="86"/>
      <c r="AB2" s="86"/>
    </row>
    <row r="3" spans="1:28" ht="216" customHeight="1" x14ac:dyDescent="0.25">
      <c r="A3" s="76"/>
      <c r="B3" s="78"/>
      <c r="C3" s="21" t="s">
        <v>172</v>
      </c>
      <c r="D3" s="21" t="s">
        <v>173</v>
      </c>
      <c r="E3" s="23" t="s">
        <v>202</v>
      </c>
      <c r="F3" s="21" t="s">
        <v>175</v>
      </c>
      <c r="G3" s="21" t="s">
        <v>176</v>
      </c>
      <c r="H3" s="21" t="s">
        <v>178</v>
      </c>
      <c r="I3" s="21" t="s">
        <v>177</v>
      </c>
      <c r="J3" s="23" t="s">
        <v>179</v>
      </c>
      <c r="K3" s="21" t="s">
        <v>180</v>
      </c>
      <c r="L3" s="21" t="s">
        <v>181</v>
      </c>
      <c r="M3" s="21" t="s">
        <v>182</v>
      </c>
      <c r="N3" s="21" t="s">
        <v>183</v>
      </c>
      <c r="O3" s="21" t="s">
        <v>184</v>
      </c>
      <c r="P3" s="21" t="s">
        <v>204</v>
      </c>
      <c r="Q3" s="79"/>
      <c r="R3" s="33" t="s">
        <v>187</v>
      </c>
      <c r="S3" s="33" t="s">
        <v>188</v>
      </c>
      <c r="T3" s="33" t="s">
        <v>189</v>
      </c>
      <c r="U3" s="33" t="s">
        <v>190</v>
      </c>
      <c r="V3" s="34" t="s">
        <v>296</v>
      </c>
      <c r="W3" s="47" t="s">
        <v>297</v>
      </c>
      <c r="X3" s="88"/>
      <c r="Y3" s="71"/>
      <c r="Z3" s="71"/>
      <c r="AA3" s="86"/>
      <c r="AB3" s="86"/>
    </row>
    <row r="4" spans="1:28" x14ac:dyDescent="0.25">
      <c r="A4" s="3">
        <v>1</v>
      </c>
      <c r="B4" s="5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4690.6499999999996</v>
      </c>
      <c r="Q4" s="10">
        <f>C4+D4+E4+F4+G4+H4+I4+J4+K4+L4+M4+N4+O4+P4</f>
        <v>4690.6499999999996</v>
      </c>
      <c r="R4" s="36"/>
      <c r="S4" s="36"/>
      <c r="T4" s="36">
        <v>3332.78</v>
      </c>
      <c r="U4" s="40">
        <v>19529.759999999998</v>
      </c>
      <c r="V4" s="40"/>
      <c r="W4" s="48"/>
      <c r="X4" s="48">
        <f t="shared" ref="X4:X19" si="0">SUM(R4:W4)</f>
        <v>22862.539999999997</v>
      </c>
      <c r="Y4" s="49">
        <f>Q4+X4</f>
        <v>27553.189999999995</v>
      </c>
      <c r="Z4" s="1"/>
    </row>
    <row r="5" spans="1:28" x14ac:dyDescent="0.25">
      <c r="A5" s="3">
        <v>2</v>
      </c>
      <c r="B5" s="5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4690.6499999999996</v>
      </c>
      <c r="Q5" s="10">
        <f t="shared" ref="Q5:Q68" si="1">C5+D5+E5+F5+G5+H5+I5+J5+K5+L5+M5+N5+O5+P5</f>
        <v>4690.6499999999996</v>
      </c>
      <c r="R5" s="36"/>
      <c r="S5" s="36"/>
      <c r="T5" s="36">
        <v>3332.78</v>
      </c>
      <c r="U5" s="40">
        <v>18767.43</v>
      </c>
      <c r="V5" s="40">
        <v>4057.42</v>
      </c>
      <c r="W5" s="48"/>
      <c r="X5" s="48">
        <f t="shared" si="0"/>
        <v>26157.629999999997</v>
      </c>
      <c r="Y5" s="49">
        <f t="shared" ref="Y5:Y68" si="2">Q5+X5</f>
        <v>30848.28</v>
      </c>
      <c r="Z5" s="1"/>
    </row>
    <row r="6" spans="1:28" x14ac:dyDescent="0.25">
      <c r="A6" s="3">
        <v>3</v>
      </c>
      <c r="B6" s="6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4690.6499999999996</v>
      </c>
      <c r="Q6" s="10">
        <f t="shared" si="1"/>
        <v>4690.6499999999996</v>
      </c>
      <c r="R6" s="36"/>
      <c r="S6" s="36"/>
      <c r="T6" s="36">
        <v>3332.79</v>
      </c>
      <c r="U6" s="40">
        <v>18767.43</v>
      </c>
      <c r="V6" s="40"/>
      <c r="W6" s="48"/>
      <c r="X6" s="48">
        <f t="shared" si="0"/>
        <v>22100.22</v>
      </c>
      <c r="Y6" s="49">
        <f t="shared" si="2"/>
        <v>26790.870000000003</v>
      </c>
      <c r="Z6" s="1"/>
    </row>
    <row r="7" spans="1:28" x14ac:dyDescent="0.25">
      <c r="A7" s="3">
        <v>4</v>
      </c>
      <c r="B7" s="6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v>4690.6499999999996</v>
      </c>
      <c r="Q7" s="10">
        <f t="shared" si="1"/>
        <v>4690.6499999999996</v>
      </c>
      <c r="R7" s="36"/>
      <c r="S7" s="36"/>
      <c r="T7" s="36"/>
      <c r="U7" s="40">
        <v>37267.040000000001</v>
      </c>
      <c r="V7" s="40"/>
      <c r="W7" s="48"/>
      <c r="X7" s="48">
        <f t="shared" si="0"/>
        <v>37267.040000000001</v>
      </c>
      <c r="Y7" s="49">
        <f t="shared" si="2"/>
        <v>41957.69</v>
      </c>
      <c r="Z7" s="1"/>
    </row>
    <row r="8" spans="1:28" x14ac:dyDescent="0.25">
      <c r="A8" s="3">
        <v>5</v>
      </c>
      <c r="B8" s="6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4690.6499999999996</v>
      </c>
      <c r="Q8" s="10">
        <f t="shared" si="1"/>
        <v>4690.6499999999996</v>
      </c>
      <c r="R8" s="36"/>
      <c r="S8" s="36"/>
      <c r="T8" s="36"/>
      <c r="U8" s="40">
        <v>41422.67</v>
      </c>
      <c r="V8" s="40"/>
      <c r="W8" s="48"/>
      <c r="X8" s="48">
        <f t="shared" si="0"/>
        <v>41422.67</v>
      </c>
      <c r="Y8" s="49">
        <f t="shared" si="2"/>
        <v>46113.32</v>
      </c>
      <c r="Z8" s="1"/>
    </row>
    <row r="9" spans="1:28" x14ac:dyDescent="0.25">
      <c r="A9" s="3">
        <v>6</v>
      </c>
      <c r="B9" s="6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4690.6499999999996</v>
      </c>
      <c r="Q9" s="10">
        <f t="shared" si="1"/>
        <v>4690.6499999999996</v>
      </c>
      <c r="R9" s="36"/>
      <c r="S9" s="36"/>
      <c r="T9" s="36"/>
      <c r="U9" s="40">
        <v>38062.46</v>
      </c>
      <c r="V9" s="40"/>
      <c r="W9" s="48"/>
      <c r="X9" s="48">
        <f t="shared" si="0"/>
        <v>38062.46</v>
      </c>
      <c r="Y9" s="49">
        <f t="shared" si="2"/>
        <v>42753.11</v>
      </c>
      <c r="Z9" s="1"/>
    </row>
    <row r="10" spans="1:28" x14ac:dyDescent="0.25">
      <c r="A10" s="3">
        <v>7</v>
      </c>
      <c r="B10" s="6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4690.6499999999996</v>
      </c>
      <c r="Q10" s="10">
        <f t="shared" si="1"/>
        <v>4690.6499999999996</v>
      </c>
      <c r="R10" s="36"/>
      <c r="S10" s="36"/>
      <c r="T10" s="36">
        <v>3332.78</v>
      </c>
      <c r="U10" s="40">
        <v>19132.04</v>
      </c>
      <c r="V10" s="40"/>
      <c r="W10" s="48"/>
      <c r="X10" s="48">
        <f t="shared" si="0"/>
        <v>22464.82</v>
      </c>
      <c r="Y10" s="49">
        <f t="shared" si="2"/>
        <v>27155.47</v>
      </c>
      <c r="Z10" s="1"/>
    </row>
    <row r="11" spans="1:28" x14ac:dyDescent="0.25">
      <c r="A11" s="3">
        <v>8</v>
      </c>
      <c r="B11" s="6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4690.6499999999996</v>
      </c>
      <c r="Q11" s="10">
        <f t="shared" si="1"/>
        <v>4690.6499999999996</v>
      </c>
      <c r="R11" s="36"/>
      <c r="S11" s="36"/>
      <c r="T11" s="36">
        <v>3332.78</v>
      </c>
      <c r="U11" s="40">
        <v>18767.43</v>
      </c>
      <c r="V11" s="40"/>
      <c r="W11" s="48"/>
      <c r="X11" s="48">
        <f t="shared" si="0"/>
        <v>22100.21</v>
      </c>
      <c r="Y11" s="49">
        <f t="shared" si="2"/>
        <v>26790.86</v>
      </c>
      <c r="Z11" s="1"/>
    </row>
    <row r="12" spans="1:28" x14ac:dyDescent="0.25">
      <c r="A12" s="3">
        <v>9</v>
      </c>
      <c r="B12" s="6" t="s">
        <v>12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4690.6499999999996</v>
      </c>
      <c r="Q12" s="10">
        <f t="shared" si="1"/>
        <v>4690.6499999999996</v>
      </c>
      <c r="R12" s="36"/>
      <c r="S12" s="36"/>
      <c r="T12" s="36">
        <v>3332.79</v>
      </c>
      <c r="U12" s="40">
        <v>19529.759999999998</v>
      </c>
      <c r="V12" s="40"/>
      <c r="W12" s="48"/>
      <c r="X12" s="48">
        <f t="shared" si="0"/>
        <v>22862.55</v>
      </c>
      <c r="Y12" s="49">
        <f t="shared" si="2"/>
        <v>27553.199999999997</v>
      </c>
      <c r="Z12" s="1"/>
    </row>
    <row r="13" spans="1:28" x14ac:dyDescent="0.25">
      <c r="A13" s="3">
        <v>10</v>
      </c>
      <c r="B13" s="6" t="s">
        <v>13</v>
      </c>
      <c r="C13" s="9"/>
      <c r="D13" s="9">
        <v>320680.98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v>27600</v>
      </c>
      <c r="P13" s="9">
        <v>4690.6499999999996</v>
      </c>
      <c r="Q13" s="10">
        <f t="shared" si="1"/>
        <v>352971.63</v>
      </c>
      <c r="R13" s="36"/>
      <c r="S13" s="36"/>
      <c r="T13" s="36"/>
      <c r="U13" s="40">
        <v>126033.86</v>
      </c>
      <c r="V13" s="40"/>
      <c r="W13" s="48"/>
      <c r="X13" s="48">
        <f t="shared" si="0"/>
        <v>126033.86</v>
      </c>
      <c r="Y13" s="49">
        <f t="shared" si="2"/>
        <v>479005.49</v>
      </c>
      <c r="Z13" s="1" t="s">
        <v>306</v>
      </c>
    </row>
    <row r="14" spans="1:28" x14ac:dyDescent="0.25">
      <c r="A14" s="3">
        <v>11</v>
      </c>
      <c r="B14" s="6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4690.6499999999996</v>
      </c>
      <c r="Q14" s="10">
        <f t="shared" si="1"/>
        <v>4690.6499999999996</v>
      </c>
      <c r="R14" s="36"/>
      <c r="S14" s="36"/>
      <c r="T14" s="36"/>
      <c r="U14" s="40"/>
      <c r="V14" s="40"/>
      <c r="W14" s="48"/>
      <c r="X14" s="48">
        <f t="shared" si="0"/>
        <v>0</v>
      </c>
      <c r="Y14" s="49">
        <f t="shared" si="2"/>
        <v>4690.6499999999996</v>
      </c>
      <c r="Z14" s="1" t="s">
        <v>220</v>
      </c>
    </row>
    <row r="15" spans="1:28" x14ac:dyDescent="0.25">
      <c r="A15" s="3">
        <v>12</v>
      </c>
      <c r="B15" s="6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4690.6499999999996</v>
      </c>
      <c r="Q15" s="10">
        <f t="shared" si="1"/>
        <v>4690.6499999999996</v>
      </c>
      <c r="R15" s="36"/>
      <c r="S15" s="36"/>
      <c r="T15" s="36"/>
      <c r="U15" s="40"/>
      <c r="V15" s="40"/>
      <c r="W15" s="48"/>
      <c r="X15" s="48">
        <f t="shared" si="0"/>
        <v>0</v>
      </c>
      <c r="Y15" s="49">
        <f t="shared" si="2"/>
        <v>4690.6499999999996</v>
      </c>
      <c r="Z15" s="1"/>
    </row>
    <row r="16" spans="1:28" x14ac:dyDescent="0.25">
      <c r="A16" s="3">
        <v>13</v>
      </c>
      <c r="B16" s="6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4690.6499999999996</v>
      </c>
      <c r="Q16" s="10">
        <f t="shared" si="1"/>
        <v>4690.6499999999996</v>
      </c>
      <c r="R16" s="36"/>
      <c r="S16" s="36"/>
      <c r="T16" s="36"/>
      <c r="U16" s="40"/>
      <c r="V16" s="40"/>
      <c r="W16" s="48"/>
      <c r="X16" s="48">
        <f t="shared" si="0"/>
        <v>0</v>
      </c>
      <c r="Y16" s="49">
        <f t="shared" si="2"/>
        <v>4690.6499999999996</v>
      </c>
      <c r="Z16" s="1"/>
    </row>
    <row r="17" spans="1:26" x14ac:dyDescent="0.25">
      <c r="A17" s="3">
        <v>14</v>
      </c>
      <c r="B17" s="6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4690.6499999999996</v>
      </c>
      <c r="Q17" s="10">
        <f t="shared" si="1"/>
        <v>4690.6499999999996</v>
      </c>
      <c r="R17" s="36">
        <v>1864.87</v>
      </c>
      <c r="S17" s="36"/>
      <c r="T17" s="36"/>
      <c r="U17" s="40"/>
      <c r="V17" s="40"/>
      <c r="W17" s="48"/>
      <c r="X17" s="48">
        <f t="shared" si="0"/>
        <v>1864.87</v>
      </c>
      <c r="Y17" s="49">
        <f t="shared" si="2"/>
        <v>6555.5199999999995</v>
      </c>
      <c r="Z17" s="1" t="s">
        <v>220</v>
      </c>
    </row>
    <row r="18" spans="1:26" x14ac:dyDescent="0.25">
      <c r="A18" s="3">
        <v>15</v>
      </c>
      <c r="B18" s="6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4690.6499999999996</v>
      </c>
      <c r="Q18" s="10">
        <f t="shared" si="1"/>
        <v>4690.6499999999996</v>
      </c>
      <c r="R18" s="36">
        <v>248.65</v>
      </c>
      <c r="S18" s="36"/>
      <c r="T18" s="36"/>
      <c r="U18" s="40"/>
      <c r="V18" s="40"/>
      <c r="W18" s="48"/>
      <c r="X18" s="48">
        <f t="shared" si="0"/>
        <v>248.65</v>
      </c>
      <c r="Y18" s="49">
        <f t="shared" si="2"/>
        <v>4939.2999999999993</v>
      </c>
      <c r="Z18" s="1" t="s">
        <v>205</v>
      </c>
    </row>
    <row r="19" spans="1:26" x14ac:dyDescent="0.25">
      <c r="A19" s="3">
        <v>16</v>
      </c>
      <c r="B19" s="6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4690.6499999999996</v>
      </c>
      <c r="Q19" s="10">
        <f t="shared" si="1"/>
        <v>4690.6499999999996</v>
      </c>
      <c r="R19" s="36">
        <v>1864.87</v>
      </c>
      <c r="S19" s="36"/>
      <c r="T19" s="36"/>
      <c r="U19" s="40"/>
      <c r="V19" s="40"/>
      <c r="W19" s="48"/>
      <c r="X19" s="48">
        <f t="shared" si="0"/>
        <v>1864.87</v>
      </c>
      <c r="Y19" s="49">
        <f t="shared" si="2"/>
        <v>6555.5199999999995</v>
      </c>
      <c r="Z19" s="1"/>
    </row>
    <row r="20" spans="1:26" x14ac:dyDescent="0.25">
      <c r="A20" s="3">
        <v>17</v>
      </c>
      <c r="B20" s="6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4690.6499999999996</v>
      </c>
      <c r="Q20" s="10">
        <f t="shared" si="1"/>
        <v>4690.6499999999996</v>
      </c>
      <c r="R20" s="38" t="s">
        <v>298</v>
      </c>
      <c r="S20" s="36"/>
      <c r="T20" s="36"/>
      <c r="U20" s="40">
        <v>41422.67</v>
      </c>
      <c r="V20" s="40">
        <v>3194.48</v>
      </c>
      <c r="W20" s="48">
        <v>20000</v>
      </c>
      <c r="X20" s="48">
        <f>SUM(R20:W20)</f>
        <v>64617.15</v>
      </c>
      <c r="Y20" s="49">
        <f t="shared" si="2"/>
        <v>69307.8</v>
      </c>
      <c r="Z20" s="1"/>
    </row>
    <row r="21" spans="1:26" x14ac:dyDescent="0.25">
      <c r="A21" s="3">
        <v>18</v>
      </c>
      <c r="B21" s="6" t="s">
        <v>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4690.6499999999996</v>
      </c>
      <c r="Q21" s="10">
        <f t="shared" si="1"/>
        <v>4690.6499999999996</v>
      </c>
      <c r="R21" s="36">
        <v>4972.99</v>
      </c>
      <c r="S21" s="36"/>
      <c r="T21" s="36"/>
      <c r="U21" s="40">
        <v>60338.97</v>
      </c>
      <c r="V21" s="40"/>
      <c r="W21" s="48"/>
      <c r="X21" s="48">
        <f t="shared" ref="X21:X84" si="3">SUM(R21:W21)</f>
        <v>65311.96</v>
      </c>
      <c r="Y21" s="49">
        <f t="shared" si="2"/>
        <v>70002.61</v>
      </c>
      <c r="Z21" s="1"/>
    </row>
    <row r="22" spans="1:26" x14ac:dyDescent="0.25">
      <c r="A22" s="3">
        <v>19</v>
      </c>
      <c r="B22" s="6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4690.6499999999996</v>
      </c>
      <c r="Q22" s="10">
        <f t="shared" si="1"/>
        <v>4690.6499999999996</v>
      </c>
      <c r="R22" s="36"/>
      <c r="S22" s="36"/>
      <c r="T22" s="36"/>
      <c r="U22" s="40" t="s">
        <v>298</v>
      </c>
      <c r="V22" s="40"/>
      <c r="W22" s="48"/>
      <c r="X22" s="48">
        <f t="shared" si="3"/>
        <v>0</v>
      </c>
      <c r="Y22" s="49">
        <f t="shared" si="2"/>
        <v>4690.6499999999996</v>
      </c>
      <c r="Z22" s="1"/>
    </row>
    <row r="23" spans="1:26" x14ac:dyDescent="0.25">
      <c r="A23" s="3">
        <v>20</v>
      </c>
      <c r="B23" s="6" t="s">
        <v>23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4690.6499999999996</v>
      </c>
      <c r="Q23" s="10">
        <f t="shared" si="1"/>
        <v>4690.6499999999996</v>
      </c>
      <c r="R23" s="36"/>
      <c r="S23" s="36"/>
      <c r="T23" s="36"/>
      <c r="U23" s="40"/>
      <c r="V23" s="40"/>
      <c r="W23" s="48"/>
      <c r="X23" s="48">
        <f t="shared" si="3"/>
        <v>0</v>
      </c>
      <c r="Y23" s="49">
        <f t="shared" si="2"/>
        <v>4690.6499999999996</v>
      </c>
      <c r="Z23" s="1"/>
    </row>
    <row r="24" spans="1:26" x14ac:dyDescent="0.25">
      <c r="A24" s="3">
        <v>21</v>
      </c>
      <c r="B24" s="6" t="s">
        <v>24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4690.6499999999996</v>
      </c>
      <c r="Q24" s="10">
        <f t="shared" si="1"/>
        <v>4690.6499999999996</v>
      </c>
      <c r="R24" s="36"/>
      <c r="S24" s="36"/>
      <c r="T24" s="36"/>
      <c r="U24" s="40"/>
      <c r="V24" s="40"/>
      <c r="W24" s="48"/>
      <c r="X24" s="48">
        <f t="shared" si="3"/>
        <v>0</v>
      </c>
      <c r="Y24" s="49">
        <f t="shared" si="2"/>
        <v>4690.6499999999996</v>
      </c>
      <c r="Z24" s="1"/>
    </row>
    <row r="25" spans="1:26" x14ac:dyDescent="0.25">
      <c r="A25" s="3">
        <v>22</v>
      </c>
      <c r="B25" s="6" t="s">
        <v>25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4690.6499999999996</v>
      </c>
      <c r="Q25" s="10">
        <f t="shared" si="1"/>
        <v>4690.6499999999996</v>
      </c>
      <c r="R25" s="36"/>
      <c r="S25" s="36"/>
      <c r="T25" s="36"/>
      <c r="U25" s="40"/>
      <c r="V25" s="40"/>
      <c r="W25" s="48"/>
      <c r="X25" s="48">
        <f t="shared" si="3"/>
        <v>0</v>
      </c>
      <c r="Y25" s="49">
        <f t="shared" si="2"/>
        <v>4690.6499999999996</v>
      </c>
      <c r="Z25" s="1"/>
    </row>
    <row r="26" spans="1:26" x14ac:dyDescent="0.25">
      <c r="A26" s="3">
        <v>23</v>
      </c>
      <c r="B26" s="6" t="s">
        <v>26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4690.6499999999996</v>
      </c>
      <c r="Q26" s="10">
        <f t="shared" si="1"/>
        <v>4690.6499999999996</v>
      </c>
      <c r="R26" s="36"/>
      <c r="S26" s="36"/>
      <c r="T26" s="36"/>
      <c r="U26" s="40"/>
      <c r="V26" s="40"/>
      <c r="W26" s="48"/>
      <c r="X26" s="48">
        <f t="shared" si="3"/>
        <v>0</v>
      </c>
      <c r="Y26" s="49">
        <f t="shared" si="2"/>
        <v>4690.6499999999996</v>
      </c>
      <c r="Z26" s="1"/>
    </row>
    <row r="27" spans="1:26" x14ac:dyDescent="0.25">
      <c r="A27" s="3">
        <v>24</v>
      </c>
      <c r="B27" s="6" t="s">
        <v>27</v>
      </c>
      <c r="C27" s="9"/>
      <c r="D27" s="9">
        <v>600000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4690.6499999999996</v>
      </c>
      <c r="Q27" s="10">
        <f t="shared" si="1"/>
        <v>604690.65</v>
      </c>
      <c r="R27" s="36">
        <v>11873.02</v>
      </c>
      <c r="S27" s="36"/>
      <c r="T27" s="36">
        <v>13607.57</v>
      </c>
      <c r="U27" s="40">
        <v>112604.57</v>
      </c>
      <c r="V27" s="40"/>
      <c r="W27" s="48"/>
      <c r="X27" s="48">
        <f t="shared" si="3"/>
        <v>138085.16</v>
      </c>
      <c r="Y27" s="49">
        <f t="shared" si="2"/>
        <v>742775.81</v>
      </c>
      <c r="Z27" s="1" t="s">
        <v>221</v>
      </c>
    </row>
    <row r="28" spans="1:26" ht="15.75" customHeight="1" x14ac:dyDescent="0.25">
      <c r="A28" s="3">
        <v>25</v>
      </c>
      <c r="B28" s="6" t="s">
        <v>28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4690.6499999999996</v>
      </c>
      <c r="Q28" s="10">
        <f t="shared" si="1"/>
        <v>4690.6499999999996</v>
      </c>
      <c r="R28" s="36">
        <v>6682.46</v>
      </c>
      <c r="S28" s="36"/>
      <c r="T28" s="36"/>
      <c r="U28" s="40">
        <v>39599.22</v>
      </c>
      <c r="V28" s="40"/>
      <c r="W28" s="48"/>
      <c r="X28" s="48">
        <f t="shared" si="3"/>
        <v>46281.68</v>
      </c>
      <c r="Y28" s="49">
        <f t="shared" si="2"/>
        <v>50972.33</v>
      </c>
      <c r="Z28" s="1"/>
    </row>
    <row r="29" spans="1:26" x14ac:dyDescent="0.25">
      <c r="A29" s="3">
        <v>26</v>
      </c>
      <c r="B29" s="6" t="s">
        <v>29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4690.6499999999996</v>
      </c>
      <c r="Q29" s="10">
        <f t="shared" si="1"/>
        <v>4690.6499999999996</v>
      </c>
      <c r="R29" s="36">
        <v>2206.77</v>
      </c>
      <c r="S29" s="36"/>
      <c r="T29" s="36"/>
      <c r="U29" s="40">
        <v>15327.61</v>
      </c>
      <c r="V29" s="40">
        <v>7128.62</v>
      </c>
      <c r="W29" s="48">
        <v>40000</v>
      </c>
      <c r="X29" s="48">
        <f t="shared" si="3"/>
        <v>64663</v>
      </c>
      <c r="Y29" s="49">
        <f t="shared" si="2"/>
        <v>69353.649999999994</v>
      </c>
      <c r="Z29" s="1"/>
    </row>
    <row r="30" spans="1:26" x14ac:dyDescent="0.25">
      <c r="A30" s="3">
        <v>27</v>
      </c>
      <c r="B30" s="6" t="s">
        <v>30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4690.6499999999996</v>
      </c>
      <c r="Q30" s="10">
        <f t="shared" si="1"/>
        <v>4690.6499999999996</v>
      </c>
      <c r="R30" s="36">
        <v>2206.77</v>
      </c>
      <c r="S30" s="36"/>
      <c r="T30" s="36"/>
      <c r="U30" s="40">
        <v>15327.61</v>
      </c>
      <c r="V30" s="40"/>
      <c r="W30" s="48"/>
      <c r="X30" s="48">
        <f t="shared" si="3"/>
        <v>17534.38</v>
      </c>
      <c r="Y30" s="49">
        <f t="shared" si="2"/>
        <v>22225.03</v>
      </c>
      <c r="Z30" s="1"/>
    </row>
    <row r="31" spans="1:26" x14ac:dyDescent="0.25">
      <c r="A31" s="3">
        <v>28</v>
      </c>
      <c r="B31" s="6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v>4690.6499999999996</v>
      </c>
      <c r="Q31" s="10">
        <f t="shared" si="1"/>
        <v>4690.6499999999996</v>
      </c>
      <c r="R31" s="36"/>
      <c r="S31" s="36"/>
      <c r="T31" s="36"/>
      <c r="U31" s="40"/>
      <c r="V31" s="40"/>
      <c r="W31" s="48"/>
      <c r="X31" s="48">
        <f t="shared" si="3"/>
        <v>0</v>
      </c>
      <c r="Y31" s="49">
        <f t="shared" si="2"/>
        <v>4690.6499999999996</v>
      </c>
      <c r="Z31" s="1"/>
    </row>
    <row r="32" spans="1:26" x14ac:dyDescent="0.25">
      <c r="A32" s="3">
        <v>29</v>
      </c>
      <c r="B32" s="6" t="s">
        <v>32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4690.6499999999996</v>
      </c>
      <c r="Q32" s="10">
        <f t="shared" si="1"/>
        <v>4690.6499999999996</v>
      </c>
      <c r="R32" s="36" t="s">
        <v>298</v>
      </c>
      <c r="S32" s="36"/>
      <c r="T32" s="36"/>
      <c r="U32" s="40">
        <v>41422.67</v>
      </c>
      <c r="V32" s="40">
        <v>6388.96</v>
      </c>
      <c r="W32" s="48"/>
      <c r="X32" s="48">
        <f t="shared" si="3"/>
        <v>47811.63</v>
      </c>
      <c r="Y32" s="49">
        <f t="shared" si="2"/>
        <v>52502.28</v>
      </c>
      <c r="Z32" s="1"/>
    </row>
    <row r="33" spans="1:26" x14ac:dyDescent="0.25">
      <c r="A33" s="3">
        <v>30</v>
      </c>
      <c r="B33" s="6" t="s">
        <v>33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4690.6499999999996</v>
      </c>
      <c r="Q33" s="10">
        <f t="shared" si="1"/>
        <v>4690.6499999999996</v>
      </c>
      <c r="R33" s="36"/>
      <c r="S33" s="36"/>
      <c r="T33" s="36"/>
      <c r="U33" s="40">
        <v>27615.119999999999</v>
      </c>
      <c r="V33" s="40"/>
      <c r="W33" s="48"/>
      <c r="X33" s="48">
        <f t="shared" si="3"/>
        <v>27615.119999999999</v>
      </c>
      <c r="Y33" s="49">
        <f t="shared" si="2"/>
        <v>32305.769999999997</v>
      </c>
      <c r="Z33" s="1"/>
    </row>
    <row r="34" spans="1:26" x14ac:dyDescent="0.25">
      <c r="A34" s="3">
        <v>31</v>
      </c>
      <c r="B34" s="6" t="s">
        <v>34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4690.6499999999996</v>
      </c>
      <c r="Q34" s="10">
        <f t="shared" si="1"/>
        <v>4690.6499999999996</v>
      </c>
      <c r="R34" s="36" t="s">
        <v>298</v>
      </c>
      <c r="S34" s="36"/>
      <c r="T34" s="36"/>
      <c r="U34" s="40"/>
      <c r="V34" s="40"/>
      <c r="W34" s="48"/>
      <c r="X34" s="48">
        <f t="shared" si="3"/>
        <v>0</v>
      </c>
      <c r="Y34" s="49">
        <f t="shared" si="2"/>
        <v>4690.6499999999996</v>
      </c>
      <c r="Z34" s="1"/>
    </row>
    <row r="35" spans="1:26" x14ac:dyDescent="0.25">
      <c r="A35" s="3">
        <v>32</v>
      </c>
      <c r="B35" s="6" t="s">
        <v>35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v>4690.6499999999996</v>
      </c>
      <c r="Q35" s="10">
        <f t="shared" si="1"/>
        <v>4690.6499999999996</v>
      </c>
      <c r="R35" s="39"/>
      <c r="S35" s="36"/>
      <c r="T35" s="36"/>
      <c r="U35" s="40">
        <v>77904.210000000006</v>
      </c>
      <c r="V35" s="40"/>
      <c r="W35" s="48"/>
      <c r="X35" s="48">
        <f t="shared" si="3"/>
        <v>77904.210000000006</v>
      </c>
      <c r="Y35" s="49">
        <f t="shared" si="2"/>
        <v>82594.86</v>
      </c>
      <c r="Z35" s="1"/>
    </row>
    <row r="36" spans="1:26" x14ac:dyDescent="0.25">
      <c r="A36" s="3">
        <v>33</v>
      </c>
      <c r="B36" s="6" t="s">
        <v>36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4690.6499999999996</v>
      </c>
      <c r="Q36" s="10">
        <f t="shared" si="1"/>
        <v>4690.6499999999996</v>
      </c>
      <c r="R36" s="36"/>
      <c r="S36" s="36"/>
      <c r="T36" s="36"/>
      <c r="U36" s="40"/>
      <c r="V36" s="40"/>
      <c r="W36" s="48"/>
      <c r="X36" s="48">
        <f t="shared" si="3"/>
        <v>0</v>
      </c>
      <c r="Y36" s="49">
        <f t="shared" si="2"/>
        <v>4690.6499999999996</v>
      </c>
      <c r="Z36" s="1"/>
    </row>
    <row r="37" spans="1:26" x14ac:dyDescent="0.25">
      <c r="A37" s="3">
        <v>34</v>
      </c>
      <c r="B37" s="6" t="s">
        <v>37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4690.6499999999996</v>
      </c>
      <c r="Q37" s="10">
        <f t="shared" si="1"/>
        <v>4690.6499999999996</v>
      </c>
      <c r="R37" s="36"/>
      <c r="S37" s="36"/>
      <c r="T37" s="36"/>
      <c r="U37" s="40"/>
      <c r="V37" s="40"/>
      <c r="W37" s="48"/>
      <c r="X37" s="48">
        <f t="shared" si="3"/>
        <v>0</v>
      </c>
      <c r="Y37" s="49">
        <f t="shared" si="2"/>
        <v>4690.6499999999996</v>
      </c>
      <c r="Z37" s="1"/>
    </row>
    <row r="38" spans="1:26" x14ac:dyDescent="0.25">
      <c r="A38" s="3">
        <v>35</v>
      </c>
      <c r="B38" s="6" t="s">
        <v>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4690.6499999999996</v>
      </c>
      <c r="Q38" s="10">
        <f t="shared" si="1"/>
        <v>4690.6499999999996</v>
      </c>
      <c r="R38" s="36"/>
      <c r="S38" s="36"/>
      <c r="T38" s="36"/>
      <c r="U38" s="40"/>
      <c r="V38" s="40"/>
      <c r="W38" s="48"/>
      <c r="X38" s="48">
        <f t="shared" si="3"/>
        <v>0</v>
      </c>
      <c r="Y38" s="49">
        <f t="shared" si="2"/>
        <v>4690.6499999999996</v>
      </c>
      <c r="Z38" s="1"/>
    </row>
    <row r="39" spans="1:26" x14ac:dyDescent="0.25">
      <c r="A39" s="3">
        <v>36</v>
      </c>
      <c r="B39" s="6" t="s">
        <v>39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4690.6499999999996</v>
      </c>
      <c r="Q39" s="10">
        <f t="shared" si="1"/>
        <v>4690.6499999999996</v>
      </c>
      <c r="R39" s="36"/>
      <c r="S39" s="36"/>
      <c r="T39" s="36"/>
      <c r="U39" s="40"/>
      <c r="V39" s="40"/>
      <c r="W39" s="48"/>
      <c r="X39" s="48">
        <f t="shared" si="3"/>
        <v>0</v>
      </c>
      <c r="Y39" s="49">
        <f t="shared" si="2"/>
        <v>4690.6499999999996</v>
      </c>
      <c r="Z39" s="1"/>
    </row>
    <row r="40" spans="1:26" x14ac:dyDescent="0.25">
      <c r="A40" s="3">
        <v>37</v>
      </c>
      <c r="B40" s="6" t="s">
        <v>40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v>4690.6499999999996</v>
      </c>
      <c r="Q40" s="10">
        <f t="shared" si="1"/>
        <v>4690.6499999999996</v>
      </c>
      <c r="R40" s="36"/>
      <c r="S40" s="36"/>
      <c r="T40" s="36"/>
      <c r="U40" s="40"/>
      <c r="V40" s="40"/>
      <c r="W40" s="48"/>
      <c r="X40" s="48">
        <f t="shared" si="3"/>
        <v>0</v>
      </c>
      <c r="Y40" s="49">
        <f t="shared" si="2"/>
        <v>4690.6499999999996</v>
      </c>
      <c r="Z40" s="1"/>
    </row>
    <row r="41" spans="1:26" x14ac:dyDescent="0.25">
      <c r="A41" s="3">
        <v>38</v>
      </c>
      <c r="B41" s="6" t="s">
        <v>41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4690.6499999999996</v>
      </c>
      <c r="Q41" s="10">
        <f t="shared" si="1"/>
        <v>4690.6499999999996</v>
      </c>
      <c r="R41" s="36"/>
      <c r="S41" s="36"/>
      <c r="T41" s="36"/>
      <c r="U41" s="40"/>
      <c r="V41" s="40"/>
      <c r="W41" s="48"/>
      <c r="X41" s="48">
        <f t="shared" si="3"/>
        <v>0</v>
      </c>
      <c r="Y41" s="49">
        <f t="shared" si="2"/>
        <v>4690.6499999999996</v>
      </c>
      <c r="Z41" s="1"/>
    </row>
    <row r="42" spans="1:26" x14ac:dyDescent="0.25">
      <c r="A42" s="3">
        <v>39</v>
      </c>
      <c r="B42" s="6" t="s">
        <v>42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4690.6499999999996</v>
      </c>
      <c r="Q42" s="10">
        <f t="shared" si="1"/>
        <v>4690.6499999999996</v>
      </c>
      <c r="R42" s="36"/>
      <c r="S42" s="36"/>
      <c r="T42" s="36"/>
      <c r="U42" s="40">
        <v>6903.78</v>
      </c>
      <c r="V42" s="40"/>
      <c r="W42" s="48"/>
      <c r="X42" s="48">
        <f t="shared" si="3"/>
        <v>6903.78</v>
      </c>
      <c r="Y42" s="49">
        <f t="shared" si="2"/>
        <v>11594.43</v>
      </c>
      <c r="Z42" s="1"/>
    </row>
    <row r="43" spans="1:26" x14ac:dyDescent="0.25">
      <c r="A43" s="3">
        <v>40</v>
      </c>
      <c r="B43" s="6" t="s">
        <v>43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4690.6499999999996</v>
      </c>
      <c r="Q43" s="10">
        <f t="shared" si="1"/>
        <v>4690.6499999999996</v>
      </c>
      <c r="R43" s="36"/>
      <c r="S43" s="36"/>
      <c r="T43" s="36"/>
      <c r="U43" s="40">
        <v>13807.56</v>
      </c>
      <c r="V43" s="40"/>
      <c r="W43" s="48"/>
      <c r="X43" s="48">
        <f t="shared" si="3"/>
        <v>13807.56</v>
      </c>
      <c r="Y43" s="49">
        <f t="shared" si="2"/>
        <v>18498.21</v>
      </c>
      <c r="Z43" s="1"/>
    </row>
    <row r="44" spans="1:26" x14ac:dyDescent="0.25">
      <c r="A44" s="3">
        <v>41</v>
      </c>
      <c r="B44" s="6" t="s">
        <v>44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4690.6499999999996</v>
      </c>
      <c r="Q44" s="10">
        <f t="shared" si="1"/>
        <v>4690.6499999999996</v>
      </c>
      <c r="R44" s="36"/>
      <c r="S44" s="36"/>
      <c r="T44" s="36"/>
      <c r="U44" s="40"/>
      <c r="V44" s="40"/>
      <c r="W44" s="48"/>
      <c r="X44" s="48">
        <f t="shared" si="3"/>
        <v>0</v>
      </c>
      <c r="Y44" s="49">
        <f t="shared" si="2"/>
        <v>4690.6499999999996</v>
      </c>
      <c r="Z44" s="1"/>
    </row>
    <row r="45" spans="1:26" x14ac:dyDescent="0.25">
      <c r="A45" s="3">
        <v>42</v>
      </c>
      <c r="B45" s="6" t="s">
        <v>45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4690.6499999999996</v>
      </c>
      <c r="Q45" s="10">
        <f t="shared" si="1"/>
        <v>4690.6499999999996</v>
      </c>
      <c r="R45" s="36"/>
      <c r="S45" s="36"/>
      <c r="T45" s="36"/>
      <c r="U45" s="40"/>
      <c r="V45" s="40"/>
      <c r="W45" s="48"/>
      <c r="X45" s="48">
        <f t="shared" si="3"/>
        <v>0</v>
      </c>
      <c r="Y45" s="49">
        <f t="shared" si="2"/>
        <v>4690.6499999999996</v>
      </c>
      <c r="Z45" s="1"/>
    </row>
    <row r="46" spans="1:26" x14ac:dyDescent="0.25">
      <c r="A46" s="3">
        <v>43</v>
      </c>
      <c r="B46" s="6" t="s">
        <v>46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4690.6499999999996</v>
      </c>
      <c r="Q46" s="10">
        <f t="shared" si="1"/>
        <v>4690.6499999999996</v>
      </c>
      <c r="R46" s="36"/>
      <c r="S46" s="36"/>
      <c r="T46" s="36"/>
      <c r="U46" s="40"/>
      <c r="V46" s="40"/>
      <c r="W46" s="48"/>
      <c r="X46" s="48">
        <f t="shared" si="3"/>
        <v>0</v>
      </c>
      <c r="Y46" s="49">
        <f t="shared" si="2"/>
        <v>4690.6499999999996</v>
      </c>
      <c r="Z46" s="1"/>
    </row>
    <row r="47" spans="1:26" x14ac:dyDescent="0.25">
      <c r="A47" s="3">
        <v>44</v>
      </c>
      <c r="B47" s="6" t="s">
        <v>47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4690.6499999999996</v>
      </c>
      <c r="Q47" s="10">
        <f t="shared" si="1"/>
        <v>4690.6499999999996</v>
      </c>
      <c r="R47" s="36"/>
      <c r="S47" s="36"/>
      <c r="T47" s="36"/>
      <c r="U47" s="40"/>
      <c r="V47" s="40"/>
      <c r="W47" s="48"/>
      <c r="X47" s="48">
        <f t="shared" si="3"/>
        <v>0</v>
      </c>
      <c r="Y47" s="49">
        <f t="shared" si="2"/>
        <v>4690.6499999999996</v>
      </c>
      <c r="Z47" s="1"/>
    </row>
    <row r="48" spans="1:26" x14ac:dyDescent="0.25">
      <c r="A48" s="3">
        <v>45</v>
      </c>
      <c r="B48" s="6" t="s">
        <v>48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4690.6499999999996</v>
      </c>
      <c r="Q48" s="10">
        <f t="shared" si="1"/>
        <v>4690.6499999999996</v>
      </c>
      <c r="R48" s="36"/>
      <c r="S48" s="36"/>
      <c r="T48" s="36"/>
      <c r="U48" s="40"/>
      <c r="V48" s="40"/>
      <c r="W48" s="48"/>
      <c r="X48" s="48">
        <f t="shared" si="3"/>
        <v>0</v>
      </c>
      <c r="Y48" s="49">
        <f t="shared" si="2"/>
        <v>4690.6499999999996</v>
      </c>
      <c r="Z48" s="1"/>
    </row>
    <row r="49" spans="1:26" x14ac:dyDescent="0.25">
      <c r="A49" s="3">
        <v>46</v>
      </c>
      <c r="B49" s="6" t="s">
        <v>49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4690.6499999999996</v>
      </c>
      <c r="Q49" s="10">
        <f t="shared" si="1"/>
        <v>4690.6499999999996</v>
      </c>
      <c r="R49" s="36"/>
      <c r="S49" s="36"/>
      <c r="T49" s="36"/>
      <c r="U49" s="40"/>
      <c r="V49" s="40"/>
      <c r="W49" s="48"/>
      <c r="X49" s="48">
        <f t="shared" si="3"/>
        <v>0</v>
      </c>
      <c r="Y49" s="49">
        <f t="shared" si="2"/>
        <v>4690.6499999999996</v>
      </c>
      <c r="Z49" s="1"/>
    </row>
    <row r="50" spans="1:26" x14ac:dyDescent="0.25">
      <c r="A50" s="3">
        <v>47</v>
      </c>
      <c r="B50" s="6" t="s">
        <v>50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v>4690.6499999999996</v>
      </c>
      <c r="Q50" s="10">
        <f t="shared" si="1"/>
        <v>4690.6499999999996</v>
      </c>
      <c r="R50" s="36"/>
      <c r="S50" s="36"/>
      <c r="T50" s="36"/>
      <c r="U50" s="40"/>
      <c r="V50" s="40"/>
      <c r="W50" s="48"/>
      <c r="X50" s="48">
        <f t="shared" si="3"/>
        <v>0</v>
      </c>
      <c r="Y50" s="49">
        <f t="shared" si="2"/>
        <v>4690.6499999999996</v>
      </c>
      <c r="Z50" s="1"/>
    </row>
    <row r="51" spans="1:26" x14ac:dyDescent="0.25">
      <c r="A51" s="3">
        <v>48</v>
      </c>
      <c r="B51" s="6" t="s">
        <v>51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v>4690.6499999999996</v>
      </c>
      <c r="Q51" s="10">
        <f t="shared" si="1"/>
        <v>4690.6499999999996</v>
      </c>
      <c r="R51" s="36"/>
      <c r="S51" s="36"/>
      <c r="T51" s="36"/>
      <c r="U51" s="40">
        <v>26399.48</v>
      </c>
      <c r="V51" s="40"/>
      <c r="W51" s="48"/>
      <c r="X51" s="48">
        <f t="shared" si="3"/>
        <v>26399.48</v>
      </c>
      <c r="Y51" s="49">
        <f t="shared" si="2"/>
        <v>31090.129999999997</v>
      </c>
      <c r="Z51" s="1"/>
    </row>
    <row r="52" spans="1:26" x14ac:dyDescent="0.25">
      <c r="A52" s="3">
        <v>49</v>
      </c>
      <c r="B52" s="6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4690.6499999999996</v>
      </c>
      <c r="Q52" s="10">
        <f t="shared" si="1"/>
        <v>4690.6499999999996</v>
      </c>
      <c r="R52" s="36"/>
      <c r="S52" s="36"/>
      <c r="T52" s="36"/>
      <c r="U52" s="40"/>
      <c r="V52" s="40"/>
      <c r="W52" s="48"/>
      <c r="X52" s="48">
        <f t="shared" si="3"/>
        <v>0</v>
      </c>
      <c r="Y52" s="49">
        <f t="shared" si="2"/>
        <v>4690.6499999999996</v>
      </c>
      <c r="Z52" s="1"/>
    </row>
    <row r="53" spans="1:26" x14ac:dyDescent="0.25">
      <c r="A53" s="3">
        <v>50</v>
      </c>
      <c r="B53" s="6" t="s">
        <v>53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4690.6499999999996</v>
      </c>
      <c r="Q53" s="10">
        <f t="shared" si="1"/>
        <v>4690.6499999999996</v>
      </c>
      <c r="R53" s="36"/>
      <c r="S53" s="36">
        <v>16985</v>
      </c>
      <c r="T53" s="36"/>
      <c r="U53" s="40"/>
      <c r="V53" s="40"/>
      <c r="W53" s="48"/>
      <c r="X53" s="48">
        <f t="shared" si="3"/>
        <v>16985</v>
      </c>
      <c r="Y53" s="49">
        <f t="shared" si="2"/>
        <v>21675.65</v>
      </c>
      <c r="Z53" s="1"/>
    </row>
    <row r="54" spans="1:26" x14ac:dyDescent="0.25">
      <c r="A54" s="3">
        <v>51</v>
      </c>
      <c r="B54" s="6" t="s">
        <v>54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4690.6499999999996</v>
      </c>
      <c r="Q54" s="10">
        <f t="shared" si="1"/>
        <v>4690.6499999999996</v>
      </c>
      <c r="R54" s="36"/>
      <c r="S54" s="36">
        <v>9948</v>
      </c>
      <c r="T54" s="36"/>
      <c r="U54" s="40"/>
      <c r="V54" s="40"/>
      <c r="W54" s="48"/>
      <c r="X54" s="48">
        <f t="shared" si="3"/>
        <v>9948</v>
      </c>
      <c r="Y54" s="49">
        <f t="shared" si="2"/>
        <v>14638.65</v>
      </c>
      <c r="Z54" s="1"/>
    </row>
    <row r="55" spans="1:26" x14ac:dyDescent="0.25">
      <c r="A55" s="3">
        <v>52</v>
      </c>
      <c r="B55" s="6" t="s">
        <v>55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4690.6499999999996</v>
      </c>
      <c r="Q55" s="10">
        <f t="shared" si="1"/>
        <v>4690.6499999999996</v>
      </c>
      <c r="R55" s="36"/>
      <c r="S55" s="36">
        <v>16985</v>
      </c>
      <c r="T55" s="36"/>
      <c r="U55" s="40"/>
      <c r="V55" s="40"/>
      <c r="W55" s="48"/>
      <c r="X55" s="48">
        <f t="shared" si="3"/>
        <v>16985</v>
      </c>
      <c r="Y55" s="49">
        <f t="shared" si="2"/>
        <v>21675.65</v>
      </c>
      <c r="Z55" s="1"/>
    </row>
    <row r="56" spans="1:26" x14ac:dyDescent="0.25">
      <c r="A56" s="3">
        <v>53</v>
      </c>
      <c r="B56" s="6" t="s">
        <v>56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4690.6499999999996</v>
      </c>
      <c r="Q56" s="10">
        <f t="shared" si="1"/>
        <v>4690.6499999999996</v>
      </c>
      <c r="R56" s="36"/>
      <c r="S56" s="36"/>
      <c r="T56" s="36"/>
      <c r="U56" s="40"/>
      <c r="V56" s="40"/>
      <c r="W56" s="48"/>
      <c r="X56" s="48">
        <f t="shared" si="3"/>
        <v>0</v>
      </c>
      <c r="Y56" s="49">
        <f t="shared" si="2"/>
        <v>4690.6499999999996</v>
      </c>
      <c r="Z56" s="1"/>
    </row>
    <row r="57" spans="1:26" x14ac:dyDescent="0.25">
      <c r="A57" s="3">
        <v>54</v>
      </c>
      <c r="B57" s="6" t="s">
        <v>57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v>4690.6499999999996</v>
      </c>
      <c r="Q57" s="10">
        <f t="shared" si="1"/>
        <v>4690.6499999999996</v>
      </c>
      <c r="R57" s="39"/>
      <c r="S57" s="36"/>
      <c r="T57" s="36"/>
      <c r="U57" s="40">
        <v>13971.91</v>
      </c>
      <c r="V57" s="40"/>
      <c r="W57" s="48"/>
      <c r="X57" s="48">
        <f t="shared" si="3"/>
        <v>13971.91</v>
      </c>
      <c r="Y57" s="49">
        <f t="shared" si="2"/>
        <v>18662.559999999998</v>
      </c>
      <c r="Z57" s="1"/>
    </row>
    <row r="58" spans="1:26" x14ac:dyDescent="0.25">
      <c r="A58" s="3">
        <v>55</v>
      </c>
      <c r="B58" s="6" t="s">
        <v>58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4690.6499999999996</v>
      </c>
      <c r="Q58" s="10">
        <f t="shared" si="1"/>
        <v>4690.6499999999996</v>
      </c>
      <c r="R58" s="36"/>
      <c r="S58" s="36"/>
      <c r="T58" s="36"/>
      <c r="U58" s="40">
        <v>34469.22</v>
      </c>
      <c r="V58" s="40"/>
      <c r="W58" s="48"/>
      <c r="X58" s="48">
        <f t="shared" si="3"/>
        <v>34469.22</v>
      </c>
      <c r="Y58" s="49">
        <f t="shared" si="2"/>
        <v>39159.870000000003</v>
      </c>
      <c r="Z58" s="1"/>
    </row>
    <row r="59" spans="1:26" x14ac:dyDescent="0.25">
      <c r="A59" s="3">
        <v>56</v>
      </c>
      <c r="B59" s="6" t="s">
        <v>59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4690.6499999999996</v>
      </c>
      <c r="Q59" s="10">
        <f t="shared" si="1"/>
        <v>4690.6499999999996</v>
      </c>
      <c r="R59" s="39"/>
      <c r="S59" s="36"/>
      <c r="T59" s="36"/>
      <c r="U59" s="40">
        <v>117734.57</v>
      </c>
      <c r="V59" s="40"/>
      <c r="W59" s="48"/>
      <c r="X59" s="48">
        <f t="shared" si="3"/>
        <v>117734.57</v>
      </c>
      <c r="Y59" s="49">
        <f t="shared" si="2"/>
        <v>122425.22</v>
      </c>
      <c r="Z59" s="1"/>
    </row>
    <row r="60" spans="1:26" x14ac:dyDescent="0.25">
      <c r="A60" s="3">
        <v>57</v>
      </c>
      <c r="B60" s="6" t="s">
        <v>60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v>4690.6499999999996</v>
      </c>
      <c r="Q60" s="10">
        <f t="shared" si="1"/>
        <v>4690.6499999999996</v>
      </c>
      <c r="R60" s="36"/>
      <c r="S60" s="36"/>
      <c r="T60" s="36"/>
      <c r="U60" s="40">
        <v>7440.1</v>
      </c>
      <c r="V60" s="40">
        <v>3194.48</v>
      </c>
      <c r="W60" s="48"/>
      <c r="X60" s="48">
        <f t="shared" si="3"/>
        <v>10634.58</v>
      </c>
      <c r="Y60" s="49">
        <f t="shared" si="2"/>
        <v>15325.23</v>
      </c>
      <c r="Z60" s="1"/>
    </row>
    <row r="61" spans="1:26" x14ac:dyDescent="0.25">
      <c r="A61" s="3">
        <v>58</v>
      </c>
      <c r="B61" s="6" t="s">
        <v>61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4690.6499999999996</v>
      </c>
      <c r="Q61" s="10">
        <f t="shared" si="1"/>
        <v>4690.6499999999996</v>
      </c>
      <c r="R61" s="36"/>
      <c r="S61" s="36"/>
      <c r="T61" s="36"/>
      <c r="U61" s="40"/>
      <c r="V61" s="40"/>
      <c r="W61" s="48"/>
      <c r="X61" s="48">
        <f t="shared" si="3"/>
        <v>0</v>
      </c>
      <c r="Y61" s="49">
        <f t="shared" si="2"/>
        <v>4690.6499999999996</v>
      </c>
      <c r="Z61" s="1"/>
    </row>
    <row r="62" spans="1:26" x14ac:dyDescent="0.25">
      <c r="A62" s="3">
        <v>59</v>
      </c>
      <c r="B62" s="6" t="s">
        <v>62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v>4690.6499999999996</v>
      </c>
      <c r="Q62" s="10">
        <f t="shared" si="1"/>
        <v>4690.6499999999996</v>
      </c>
      <c r="R62" s="39"/>
      <c r="S62" s="36"/>
      <c r="T62" s="36"/>
      <c r="U62" s="40">
        <v>76486.960000000006</v>
      </c>
      <c r="V62" s="40"/>
      <c r="W62" s="48"/>
      <c r="X62" s="48">
        <f t="shared" si="3"/>
        <v>76486.960000000006</v>
      </c>
      <c r="Y62" s="49">
        <f t="shared" si="2"/>
        <v>81177.61</v>
      </c>
      <c r="Z62" s="1"/>
    </row>
    <row r="63" spans="1:26" x14ac:dyDescent="0.25">
      <c r="A63" s="3">
        <v>60</v>
      </c>
      <c r="B63" s="6" t="s">
        <v>63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4690.6499999999996</v>
      </c>
      <c r="Q63" s="10">
        <f t="shared" si="1"/>
        <v>4690.6499999999996</v>
      </c>
      <c r="R63" s="36"/>
      <c r="S63" s="36"/>
      <c r="T63" s="36"/>
      <c r="U63" s="40">
        <v>20957.86</v>
      </c>
      <c r="V63" s="40"/>
      <c r="W63" s="48"/>
      <c r="X63" s="48">
        <f t="shared" si="3"/>
        <v>20957.86</v>
      </c>
      <c r="Y63" s="49">
        <f t="shared" si="2"/>
        <v>25648.510000000002</v>
      </c>
      <c r="Z63" s="1"/>
    </row>
    <row r="64" spans="1:26" x14ac:dyDescent="0.25">
      <c r="A64" s="3">
        <v>61</v>
      </c>
      <c r="B64" s="6" t="s">
        <v>64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4690.6499999999996</v>
      </c>
      <c r="Q64" s="10">
        <f t="shared" si="1"/>
        <v>4690.6499999999996</v>
      </c>
      <c r="R64" s="36"/>
      <c r="S64" s="36"/>
      <c r="T64" s="36"/>
      <c r="U64" s="40">
        <v>29032.48</v>
      </c>
      <c r="V64" s="40">
        <v>6635.52</v>
      </c>
      <c r="W64" s="48">
        <v>40000</v>
      </c>
      <c r="X64" s="48">
        <f t="shared" si="3"/>
        <v>75668</v>
      </c>
      <c r="Y64" s="49">
        <f t="shared" si="2"/>
        <v>80358.649999999994</v>
      </c>
      <c r="Z64" s="1"/>
    </row>
    <row r="65" spans="1:26" x14ac:dyDescent="0.25">
      <c r="A65" s="3">
        <v>62</v>
      </c>
      <c r="B65" s="6" t="s">
        <v>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4690.6499999999996</v>
      </c>
      <c r="Q65" s="10">
        <f t="shared" si="1"/>
        <v>4690.6499999999996</v>
      </c>
      <c r="R65" s="36"/>
      <c r="S65" s="36"/>
      <c r="T65" s="36"/>
      <c r="U65" s="40"/>
      <c r="V65" s="40"/>
      <c r="W65" s="48"/>
      <c r="X65" s="48">
        <f t="shared" si="3"/>
        <v>0</v>
      </c>
      <c r="Y65" s="49">
        <f t="shared" si="2"/>
        <v>4690.6499999999996</v>
      </c>
      <c r="Z65" s="1"/>
    </row>
    <row r="66" spans="1:26" x14ac:dyDescent="0.25">
      <c r="A66" s="3">
        <v>63</v>
      </c>
      <c r="B66" s="6" t="s">
        <v>66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v>4690.6499999999996</v>
      </c>
      <c r="Q66" s="10">
        <f t="shared" si="1"/>
        <v>4690.6499999999996</v>
      </c>
      <c r="R66" s="36"/>
      <c r="S66" s="36"/>
      <c r="T66" s="36"/>
      <c r="U66" s="40"/>
      <c r="V66" s="40"/>
      <c r="W66" s="48"/>
      <c r="X66" s="48">
        <f t="shared" si="3"/>
        <v>0</v>
      </c>
      <c r="Y66" s="49">
        <f t="shared" si="2"/>
        <v>4690.6499999999996</v>
      </c>
      <c r="Z66" s="1"/>
    </row>
    <row r="67" spans="1:26" x14ac:dyDescent="0.25">
      <c r="A67" s="3">
        <v>64</v>
      </c>
      <c r="B67" s="6" t="s">
        <v>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4690.6499999999996</v>
      </c>
      <c r="Q67" s="10">
        <f t="shared" si="1"/>
        <v>4690.6499999999996</v>
      </c>
      <c r="R67" s="36"/>
      <c r="S67" s="36"/>
      <c r="T67" s="36"/>
      <c r="U67" s="40">
        <v>27615.119999999999</v>
      </c>
      <c r="V67" s="40"/>
      <c r="W67" s="48"/>
      <c r="X67" s="48">
        <f t="shared" si="3"/>
        <v>27615.119999999999</v>
      </c>
      <c r="Y67" s="49">
        <f t="shared" si="2"/>
        <v>32305.769999999997</v>
      </c>
      <c r="Z67" s="1"/>
    </row>
    <row r="68" spans="1:26" x14ac:dyDescent="0.25">
      <c r="A68" s="3">
        <v>65</v>
      </c>
      <c r="B68" s="6" t="s">
        <v>68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>
        <v>4690.6499999999996</v>
      </c>
      <c r="Q68" s="10">
        <f t="shared" si="1"/>
        <v>4690.6499999999996</v>
      </c>
      <c r="R68" s="36"/>
      <c r="S68" s="36"/>
      <c r="T68" s="36"/>
      <c r="U68" s="40"/>
      <c r="V68" s="40"/>
      <c r="W68" s="48"/>
      <c r="X68" s="48">
        <f t="shared" si="3"/>
        <v>0</v>
      </c>
      <c r="Y68" s="49">
        <f t="shared" si="2"/>
        <v>4690.6499999999996</v>
      </c>
      <c r="Z68" s="1"/>
    </row>
    <row r="69" spans="1:26" x14ac:dyDescent="0.25">
      <c r="A69" s="3">
        <v>66</v>
      </c>
      <c r="B69" s="6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>
        <v>4690.6499999999996</v>
      </c>
      <c r="Q69" s="10">
        <f t="shared" ref="Q69:Q132" si="4">C69+D69+E69+F69+G69+H69+I69+J69+K69+L69+M69+N69+O69+P69</f>
        <v>4690.6499999999996</v>
      </c>
      <c r="R69" s="36"/>
      <c r="S69" s="36"/>
      <c r="T69" s="36"/>
      <c r="U69" s="40"/>
      <c r="V69" s="40"/>
      <c r="W69" s="48"/>
      <c r="X69" s="48">
        <f t="shared" si="3"/>
        <v>0</v>
      </c>
      <c r="Y69" s="49">
        <f t="shared" ref="Y69:Y132" si="5">Q69+X69</f>
        <v>4690.6499999999996</v>
      </c>
      <c r="Z69" s="1"/>
    </row>
    <row r="70" spans="1:26" x14ac:dyDescent="0.25">
      <c r="A70" s="3">
        <v>67</v>
      </c>
      <c r="B70" s="6" t="s">
        <v>70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4690.6499999999996</v>
      </c>
      <c r="Q70" s="10">
        <f t="shared" si="4"/>
        <v>4690.6499999999996</v>
      </c>
      <c r="R70" s="36"/>
      <c r="S70" s="36"/>
      <c r="T70" s="36"/>
      <c r="U70" s="40"/>
      <c r="V70" s="40"/>
      <c r="W70" s="48"/>
      <c r="X70" s="48">
        <f t="shared" si="3"/>
        <v>0</v>
      </c>
      <c r="Y70" s="49">
        <f t="shared" si="5"/>
        <v>4690.6499999999996</v>
      </c>
      <c r="Z70" s="1"/>
    </row>
    <row r="71" spans="1:26" x14ac:dyDescent="0.25">
      <c r="A71" s="3">
        <v>68</v>
      </c>
      <c r="B71" s="6" t="s">
        <v>71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>
        <v>4690.6499999999996</v>
      </c>
      <c r="Q71" s="10">
        <f t="shared" si="4"/>
        <v>4690.6499999999996</v>
      </c>
      <c r="R71" s="36"/>
      <c r="S71" s="36"/>
      <c r="T71" s="36"/>
      <c r="U71" s="40"/>
      <c r="V71" s="40"/>
      <c r="W71" s="48"/>
      <c r="X71" s="48">
        <f t="shared" si="3"/>
        <v>0</v>
      </c>
      <c r="Y71" s="49">
        <f t="shared" si="5"/>
        <v>4690.6499999999996</v>
      </c>
      <c r="Z71" s="1"/>
    </row>
    <row r="72" spans="1:26" x14ac:dyDescent="0.25">
      <c r="A72" s="3">
        <v>69</v>
      </c>
      <c r="B72" s="6" t="s">
        <v>72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4690.6499999999996</v>
      </c>
      <c r="Q72" s="10">
        <f t="shared" si="4"/>
        <v>4690.6499999999996</v>
      </c>
      <c r="R72" s="36"/>
      <c r="S72" s="36"/>
      <c r="T72" s="36"/>
      <c r="U72" s="40"/>
      <c r="V72" s="40"/>
      <c r="W72" s="48"/>
      <c r="X72" s="48">
        <f t="shared" si="3"/>
        <v>0</v>
      </c>
      <c r="Y72" s="49">
        <f t="shared" si="5"/>
        <v>4690.6499999999996</v>
      </c>
      <c r="Z72" s="1"/>
    </row>
    <row r="73" spans="1:26" x14ac:dyDescent="0.25">
      <c r="A73" s="3">
        <v>70</v>
      </c>
      <c r="B73" s="6" t="s">
        <v>73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>
        <v>4690.6499999999996</v>
      </c>
      <c r="Q73" s="10">
        <f t="shared" si="4"/>
        <v>4690.6499999999996</v>
      </c>
      <c r="R73" s="36"/>
      <c r="S73" s="36"/>
      <c r="T73" s="36"/>
      <c r="U73" s="40"/>
      <c r="V73" s="40"/>
      <c r="W73" s="48"/>
      <c r="X73" s="48">
        <f t="shared" si="3"/>
        <v>0</v>
      </c>
      <c r="Y73" s="49">
        <f t="shared" si="5"/>
        <v>4690.6499999999996</v>
      </c>
      <c r="Z73" s="1"/>
    </row>
    <row r="74" spans="1:26" x14ac:dyDescent="0.25">
      <c r="A74" s="3">
        <v>71</v>
      </c>
      <c r="B74" s="6" t="s">
        <v>74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>
        <v>4690.6499999999996</v>
      </c>
      <c r="Q74" s="10">
        <f t="shared" si="4"/>
        <v>4690.6499999999996</v>
      </c>
      <c r="R74" s="36"/>
      <c r="S74" s="36"/>
      <c r="T74" s="36"/>
      <c r="U74" s="40"/>
      <c r="V74" s="40"/>
      <c r="W74" s="48"/>
      <c r="X74" s="48">
        <f t="shared" si="3"/>
        <v>0</v>
      </c>
      <c r="Y74" s="49">
        <f t="shared" si="5"/>
        <v>4690.6499999999996</v>
      </c>
      <c r="Z74" s="1"/>
    </row>
    <row r="75" spans="1:26" x14ac:dyDescent="0.25">
      <c r="A75" s="3">
        <v>72</v>
      </c>
      <c r="B75" s="6" t="s">
        <v>75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>
        <v>4690.6499999999996</v>
      </c>
      <c r="Q75" s="10">
        <f t="shared" si="4"/>
        <v>4690.6499999999996</v>
      </c>
      <c r="R75" s="36"/>
      <c r="S75" s="36"/>
      <c r="T75" s="36"/>
      <c r="U75" s="40"/>
      <c r="V75" s="40"/>
      <c r="W75" s="48"/>
      <c r="X75" s="48">
        <f t="shared" si="3"/>
        <v>0</v>
      </c>
      <c r="Y75" s="49">
        <f t="shared" si="5"/>
        <v>4690.6499999999996</v>
      </c>
      <c r="Z75" s="1"/>
    </row>
    <row r="76" spans="1:26" x14ac:dyDescent="0.25">
      <c r="A76" s="3">
        <v>73</v>
      </c>
      <c r="B76" s="6" t="s">
        <v>76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>
        <v>4690.6499999999996</v>
      </c>
      <c r="Q76" s="10">
        <f t="shared" si="4"/>
        <v>4690.6499999999996</v>
      </c>
      <c r="R76" s="36"/>
      <c r="S76" s="36"/>
      <c r="T76" s="36"/>
      <c r="U76" s="40"/>
      <c r="V76" s="40"/>
      <c r="W76" s="48"/>
      <c r="X76" s="48">
        <f t="shared" si="3"/>
        <v>0</v>
      </c>
      <c r="Y76" s="49">
        <f t="shared" si="5"/>
        <v>4690.6499999999996</v>
      </c>
      <c r="Z76" s="1"/>
    </row>
    <row r="77" spans="1:26" x14ac:dyDescent="0.25">
      <c r="A77" s="3">
        <v>74</v>
      </c>
      <c r="B77" s="6" t="s">
        <v>77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4690.6499999999996</v>
      </c>
      <c r="Q77" s="10">
        <f t="shared" si="4"/>
        <v>4690.6499999999996</v>
      </c>
      <c r="R77" s="36"/>
      <c r="S77" s="36"/>
      <c r="T77" s="36"/>
      <c r="U77" s="40"/>
      <c r="V77" s="40"/>
      <c r="W77" s="48"/>
      <c r="X77" s="48">
        <f t="shared" si="3"/>
        <v>0</v>
      </c>
      <c r="Y77" s="49">
        <f t="shared" si="5"/>
        <v>4690.6499999999996</v>
      </c>
      <c r="Z77" s="1"/>
    </row>
    <row r="78" spans="1:26" x14ac:dyDescent="0.25">
      <c r="A78" s="3">
        <v>75</v>
      </c>
      <c r="B78" s="6" t="s">
        <v>78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>
        <v>4690.6499999999996</v>
      </c>
      <c r="Q78" s="10">
        <f t="shared" si="4"/>
        <v>4690.6499999999996</v>
      </c>
      <c r="R78" s="36"/>
      <c r="S78" s="36"/>
      <c r="T78" s="36"/>
      <c r="U78" s="40">
        <v>26399.48</v>
      </c>
      <c r="V78" s="40"/>
      <c r="W78" s="48"/>
      <c r="X78" s="48">
        <f t="shared" si="3"/>
        <v>26399.48</v>
      </c>
      <c r="Y78" s="49">
        <f t="shared" si="5"/>
        <v>31090.129999999997</v>
      </c>
      <c r="Z78" s="1"/>
    </row>
    <row r="79" spans="1:26" x14ac:dyDescent="0.25">
      <c r="A79" s="3">
        <v>76</v>
      </c>
      <c r="B79" s="6" t="s">
        <v>79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>
        <v>4690.6499999999996</v>
      </c>
      <c r="Q79" s="10">
        <f t="shared" si="4"/>
        <v>4690.6499999999996</v>
      </c>
      <c r="R79" s="36"/>
      <c r="S79" s="36"/>
      <c r="T79" s="36"/>
      <c r="U79" s="40">
        <v>16566.400000000001</v>
      </c>
      <c r="V79" s="40"/>
      <c r="W79" s="48"/>
      <c r="X79" s="48">
        <f t="shared" si="3"/>
        <v>16566.400000000001</v>
      </c>
      <c r="Y79" s="49">
        <f t="shared" si="5"/>
        <v>21257.050000000003</v>
      </c>
      <c r="Z79" s="1"/>
    </row>
    <row r="80" spans="1:26" x14ac:dyDescent="0.25">
      <c r="A80" s="3">
        <v>77</v>
      </c>
      <c r="B80" s="6" t="s">
        <v>80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>
        <v>4690.6499999999996</v>
      </c>
      <c r="Q80" s="10">
        <f t="shared" si="4"/>
        <v>4690.6499999999996</v>
      </c>
      <c r="R80" s="36"/>
      <c r="S80" s="36"/>
      <c r="T80" s="36"/>
      <c r="U80" s="40">
        <v>26399.48</v>
      </c>
      <c r="V80" s="40"/>
      <c r="W80" s="48"/>
      <c r="X80" s="48">
        <f t="shared" si="3"/>
        <v>26399.48</v>
      </c>
      <c r="Y80" s="49">
        <f t="shared" si="5"/>
        <v>31090.129999999997</v>
      </c>
      <c r="Z80" s="1"/>
    </row>
    <row r="81" spans="1:26" x14ac:dyDescent="0.25">
      <c r="A81" s="3">
        <v>78</v>
      </c>
      <c r="B81" s="6" t="s">
        <v>81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v>4690.6499999999996</v>
      </c>
      <c r="Q81" s="10">
        <f t="shared" si="4"/>
        <v>4690.6499999999996</v>
      </c>
      <c r="R81" s="36"/>
      <c r="S81" s="36"/>
      <c r="T81" s="36"/>
      <c r="U81" s="40">
        <v>14345.9</v>
      </c>
      <c r="V81" s="40"/>
      <c r="W81" s="48"/>
      <c r="X81" s="48">
        <f t="shared" si="3"/>
        <v>14345.9</v>
      </c>
      <c r="Y81" s="49">
        <f t="shared" si="5"/>
        <v>19036.55</v>
      </c>
      <c r="Z81" s="1"/>
    </row>
    <row r="82" spans="1:26" x14ac:dyDescent="0.25">
      <c r="A82" s="3">
        <v>79</v>
      </c>
      <c r="B82" s="6" t="s">
        <v>82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>
        <v>4690.6499999999996</v>
      </c>
      <c r="Q82" s="10">
        <f t="shared" si="4"/>
        <v>4690.6499999999996</v>
      </c>
      <c r="R82" s="36"/>
      <c r="S82" s="36"/>
      <c r="T82" s="36"/>
      <c r="U82" s="40">
        <v>55230.239999999998</v>
      </c>
      <c r="V82" s="40"/>
      <c r="W82" s="48"/>
      <c r="X82" s="48">
        <f t="shared" si="3"/>
        <v>55230.239999999998</v>
      </c>
      <c r="Y82" s="49">
        <f t="shared" si="5"/>
        <v>59920.89</v>
      </c>
      <c r="Z82" s="1"/>
    </row>
    <row r="83" spans="1:26" x14ac:dyDescent="0.25">
      <c r="A83" s="3">
        <v>80</v>
      </c>
      <c r="B83" s="6" t="s">
        <v>83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>
        <v>4690.6499999999996</v>
      </c>
      <c r="Q83" s="10">
        <f t="shared" si="4"/>
        <v>4690.6499999999996</v>
      </c>
      <c r="R83" s="36"/>
      <c r="S83" s="36"/>
      <c r="T83" s="36"/>
      <c r="U83" s="40">
        <v>27615.119999999999</v>
      </c>
      <c r="V83" s="40">
        <v>6388.96</v>
      </c>
      <c r="W83" s="48"/>
      <c r="X83" s="48">
        <f t="shared" si="3"/>
        <v>34004.080000000002</v>
      </c>
      <c r="Y83" s="49">
        <f t="shared" si="5"/>
        <v>38694.730000000003</v>
      </c>
      <c r="Z83" s="1"/>
    </row>
    <row r="84" spans="1:26" x14ac:dyDescent="0.25">
      <c r="A84" s="3">
        <v>81</v>
      </c>
      <c r="B84" s="6" t="s">
        <v>84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>
        <v>4690.6499999999996</v>
      </c>
      <c r="Q84" s="10">
        <f t="shared" si="4"/>
        <v>4690.6499999999996</v>
      </c>
      <c r="R84" s="36"/>
      <c r="S84" s="36"/>
      <c r="T84" s="36"/>
      <c r="U84" s="40">
        <v>55230.239999999998</v>
      </c>
      <c r="V84" s="40">
        <v>9583.44</v>
      </c>
      <c r="W84" s="48"/>
      <c r="X84" s="48">
        <f t="shared" si="3"/>
        <v>64813.68</v>
      </c>
      <c r="Y84" s="49">
        <f t="shared" si="5"/>
        <v>69504.33</v>
      </c>
      <c r="Z84" s="1"/>
    </row>
    <row r="85" spans="1:26" x14ac:dyDescent="0.25">
      <c r="A85" s="3">
        <v>82</v>
      </c>
      <c r="B85" s="6" t="s">
        <v>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>
        <v>4690.6499999999996</v>
      </c>
      <c r="Q85" s="10">
        <f t="shared" si="4"/>
        <v>4690.6499999999996</v>
      </c>
      <c r="R85" s="36"/>
      <c r="S85" s="36"/>
      <c r="T85" s="36"/>
      <c r="U85" s="40">
        <v>40652.400000000001</v>
      </c>
      <c r="V85" s="40"/>
      <c r="W85" s="48"/>
      <c r="X85" s="48">
        <f t="shared" ref="X85:X148" si="6">SUM(R85:W85)</f>
        <v>40652.400000000001</v>
      </c>
      <c r="Y85" s="49">
        <f t="shared" si="5"/>
        <v>45343.05</v>
      </c>
      <c r="Z85" s="1"/>
    </row>
    <row r="86" spans="1:26" x14ac:dyDescent="0.25">
      <c r="A86" s="3">
        <v>83</v>
      </c>
      <c r="B86" s="6" t="s">
        <v>86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>
        <v>4690.6499999999996</v>
      </c>
      <c r="Q86" s="10">
        <f t="shared" si="4"/>
        <v>4690.6499999999996</v>
      </c>
      <c r="R86" s="36"/>
      <c r="S86" s="36"/>
      <c r="T86" s="36"/>
      <c r="U86" s="40">
        <v>26399.48</v>
      </c>
      <c r="V86" s="40"/>
      <c r="W86" s="48"/>
      <c r="X86" s="48">
        <f t="shared" si="6"/>
        <v>26399.48</v>
      </c>
      <c r="Y86" s="49">
        <f t="shared" si="5"/>
        <v>31090.129999999997</v>
      </c>
      <c r="Z86" s="1"/>
    </row>
    <row r="87" spans="1:26" x14ac:dyDescent="0.25">
      <c r="A87" s="3">
        <v>84</v>
      </c>
      <c r="B87" s="6" t="s">
        <v>87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>
        <v>4690.6499999999996</v>
      </c>
      <c r="Q87" s="10">
        <f t="shared" si="4"/>
        <v>4690.6499999999996</v>
      </c>
      <c r="R87" s="36"/>
      <c r="S87" s="36"/>
      <c r="T87" s="36"/>
      <c r="U87" s="40">
        <v>26399.48</v>
      </c>
      <c r="V87" s="40"/>
      <c r="W87" s="48"/>
      <c r="X87" s="48">
        <f t="shared" si="6"/>
        <v>26399.48</v>
      </c>
      <c r="Y87" s="49">
        <f t="shared" si="5"/>
        <v>31090.129999999997</v>
      </c>
      <c r="Z87" s="1"/>
    </row>
    <row r="88" spans="1:26" x14ac:dyDescent="0.25">
      <c r="A88" s="3">
        <v>85</v>
      </c>
      <c r="B88" s="6" t="s">
        <v>88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>
        <v>4690.6499999999996</v>
      </c>
      <c r="Q88" s="10">
        <f t="shared" si="4"/>
        <v>4690.6499999999996</v>
      </c>
      <c r="R88" s="36"/>
      <c r="S88" s="36"/>
      <c r="T88" s="36"/>
      <c r="U88" s="40">
        <v>14345.9</v>
      </c>
      <c r="V88" s="40"/>
      <c r="W88" s="48"/>
      <c r="X88" s="48">
        <f t="shared" si="6"/>
        <v>14345.9</v>
      </c>
      <c r="Y88" s="49">
        <f t="shared" si="5"/>
        <v>19036.55</v>
      </c>
      <c r="Z88" s="1"/>
    </row>
    <row r="89" spans="1:26" x14ac:dyDescent="0.25">
      <c r="A89" s="3">
        <v>86</v>
      </c>
      <c r="B89" s="6" t="s">
        <v>89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>
        <v>4690.6499999999996</v>
      </c>
      <c r="Q89" s="10">
        <f t="shared" si="4"/>
        <v>4690.6499999999996</v>
      </c>
      <c r="R89" s="36"/>
      <c r="S89" s="36"/>
      <c r="T89" s="36"/>
      <c r="U89" s="40">
        <v>17017.080000000002</v>
      </c>
      <c r="V89" s="40"/>
      <c r="W89" s="48"/>
      <c r="X89" s="48">
        <f t="shared" si="6"/>
        <v>17017.080000000002</v>
      </c>
      <c r="Y89" s="49">
        <f t="shared" si="5"/>
        <v>21707.730000000003</v>
      </c>
      <c r="Z89" s="1"/>
    </row>
    <row r="90" spans="1:26" x14ac:dyDescent="0.25">
      <c r="A90" s="3">
        <v>87</v>
      </c>
      <c r="B90" s="6" t="s">
        <v>90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>
        <v>4690.6499999999996</v>
      </c>
      <c r="Q90" s="10">
        <f t="shared" si="4"/>
        <v>4690.6499999999996</v>
      </c>
      <c r="R90" s="36"/>
      <c r="S90" s="36"/>
      <c r="T90" s="36"/>
      <c r="U90" s="40">
        <v>27615.119999999999</v>
      </c>
      <c r="V90" s="40"/>
      <c r="W90" s="48"/>
      <c r="X90" s="48">
        <f t="shared" si="6"/>
        <v>27615.119999999999</v>
      </c>
      <c r="Y90" s="49">
        <f t="shared" si="5"/>
        <v>32305.769999999997</v>
      </c>
      <c r="Z90" s="1"/>
    </row>
    <row r="91" spans="1:26" x14ac:dyDescent="0.25">
      <c r="A91" s="3">
        <v>88</v>
      </c>
      <c r="B91" s="6" t="s">
        <v>91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>
        <v>4690.6499999999996</v>
      </c>
      <c r="Q91" s="10">
        <f t="shared" si="4"/>
        <v>4690.6499999999996</v>
      </c>
      <c r="R91" s="36"/>
      <c r="S91" s="36"/>
      <c r="T91" s="36"/>
      <c r="U91" s="40">
        <v>11444.99</v>
      </c>
      <c r="V91" s="40"/>
      <c r="W91" s="48"/>
      <c r="X91" s="48">
        <f t="shared" si="6"/>
        <v>11444.99</v>
      </c>
      <c r="Y91" s="49">
        <f t="shared" si="5"/>
        <v>16135.64</v>
      </c>
      <c r="Z91" s="1"/>
    </row>
    <row r="92" spans="1:26" x14ac:dyDescent="0.25">
      <c r="A92" s="3">
        <v>89</v>
      </c>
      <c r="B92" s="6" t="s">
        <v>92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>
        <v>4690.6499999999996</v>
      </c>
      <c r="Q92" s="10">
        <f t="shared" si="4"/>
        <v>4690.6499999999996</v>
      </c>
      <c r="R92" s="36"/>
      <c r="S92" s="36"/>
      <c r="T92" s="36"/>
      <c r="U92" s="40">
        <v>144384.60999999999</v>
      </c>
      <c r="V92" s="40"/>
      <c r="W92" s="48"/>
      <c r="X92" s="48">
        <f t="shared" si="6"/>
        <v>144384.60999999999</v>
      </c>
      <c r="Y92" s="49">
        <f t="shared" si="5"/>
        <v>149075.25999999998</v>
      </c>
      <c r="Z92" s="1" t="s">
        <v>219</v>
      </c>
    </row>
    <row r="93" spans="1:26" x14ac:dyDescent="0.25">
      <c r="A93" s="3">
        <v>90</v>
      </c>
      <c r="B93" s="6" t="s">
        <v>93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>
        <v>4690.6499999999996</v>
      </c>
      <c r="Q93" s="10">
        <f t="shared" si="4"/>
        <v>4690.6499999999996</v>
      </c>
      <c r="R93" s="36">
        <v>1100.8</v>
      </c>
      <c r="S93" s="36"/>
      <c r="T93" s="36"/>
      <c r="U93" s="40"/>
      <c r="V93" s="40"/>
      <c r="W93" s="48"/>
      <c r="X93" s="48">
        <f t="shared" si="6"/>
        <v>1100.8</v>
      </c>
      <c r="Y93" s="49">
        <f t="shared" si="5"/>
        <v>5791.45</v>
      </c>
      <c r="Z93" s="1"/>
    </row>
    <row r="94" spans="1:26" x14ac:dyDescent="0.25">
      <c r="A94" s="3">
        <v>91</v>
      </c>
      <c r="B94" s="6" t="s">
        <v>94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>
        <v>4690.6499999999996</v>
      </c>
      <c r="Q94" s="10">
        <f t="shared" si="4"/>
        <v>4690.6499999999996</v>
      </c>
      <c r="R94" s="36">
        <v>2201.6</v>
      </c>
      <c r="S94" s="36"/>
      <c r="T94" s="36"/>
      <c r="U94" s="40"/>
      <c r="V94" s="40"/>
      <c r="W94" s="48"/>
      <c r="X94" s="48">
        <f t="shared" si="6"/>
        <v>2201.6</v>
      </c>
      <c r="Y94" s="49">
        <f t="shared" si="5"/>
        <v>6892.25</v>
      </c>
      <c r="Z94" s="1"/>
    </row>
    <row r="95" spans="1:26" x14ac:dyDescent="0.25">
      <c r="A95" s="3">
        <v>92</v>
      </c>
      <c r="B95" s="6" t="s">
        <v>95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>
        <v>4690.6499999999996</v>
      </c>
      <c r="Q95" s="10">
        <f t="shared" si="4"/>
        <v>4690.6499999999996</v>
      </c>
      <c r="R95" s="36">
        <v>2752</v>
      </c>
      <c r="S95" s="36"/>
      <c r="T95" s="36"/>
      <c r="U95" s="40"/>
      <c r="V95" s="40"/>
      <c r="W95" s="48"/>
      <c r="X95" s="48">
        <f t="shared" si="6"/>
        <v>2752</v>
      </c>
      <c r="Y95" s="49">
        <f t="shared" si="5"/>
        <v>7442.65</v>
      </c>
      <c r="Z95" s="1"/>
    </row>
    <row r="96" spans="1:26" x14ac:dyDescent="0.25">
      <c r="A96" s="3">
        <v>93</v>
      </c>
      <c r="B96" s="6" t="s">
        <v>96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>
        <v>4690.6499999999996</v>
      </c>
      <c r="Q96" s="10">
        <f t="shared" si="4"/>
        <v>4690.6499999999996</v>
      </c>
      <c r="R96" s="36">
        <v>1834.66</v>
      </c>
      <c r="S96" s="36"/>
      <c r="T96" s="36"/>
      <c r="U96" s="40"/>
      <c r="V96" s="40"/>
      <c r="W96" s="48"/>
      <c r="X96" s="48">
        <f t="shared" si="6"/>
        <v>1834.66</v>
      </c>
      <c r="Y96" s="49">
        <f t="shared" si="5"/>
        <v>6525.3099999999995</v>
      </c>
      <c r="Z96" s="1"/>
    </row>
    <row r="97" spans="1:26" x14ac:dyDescent="0.25">
      <c r="A97" s="3">
        <v>94</v>
      </c>
      <c r="B97" s="6" t="s">
        <v>97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>
        <v>4690.6499999999996</v>
      </c>
      <c r="Q97" s="10">
        <f t="shared" si="4"/>
        <v>4690.6499999999996</v>
      </c>
      <c r="R97" s="36">
        <v>1467.73</v>
      </c>
      <c r="S97" s="36"/>
      <c r="T97" s="36"/>
      <c r="U97" s="40"/>
      <c r="V97" s="40"/>
      <c r="W97" s="48"/>
      <c r="X97" s="48">
        <f t="shared" si="6"/>
        <v>1467.73</v>
      </c>
      <c r="Y97" s="49">
        <f t="shared" si="5"/>
        <v>6158.3799999999992</v>
      </c>
      <c r="Z97" s="1"/>
    </row>
    <row r="98" spans="1:26" x14ac:dyDescent="0.25">
      <c r="A98" s="3">
        <v>95</v>
      </c>
      <c r="B98" s="6" t="s">
        <v>98</v>
      </c>
      <c r="C98" s="9"/>
      <c r="D98" s="9"/>
      <c r="E98" s="9"/>
      <c r="F98" s="9"/>
      <c r="G98" s="9"/>
      <c r="H98" s="9"/>
      <c r="I98" s="9"/>
      <c r="J98" s="9">
        <v>6000</v>
      </c>
      <c r="K98" s="9"/>
      <c r="L98" s="9"/>
      <c r="M98" s="9"/>
      <c r="N98" s="9"/>
      <c r="O98" s="9"/>
      <c r="P98" s="9">
        <v>4690.6499999999996</v>
      </c>
      <c r="Q98" s="10">
        <f t="shared" si="4"/>
        <v>10690.65</v>
      </c>
      <c r="R98" s="36">
        <v>2201.6</v>
      </c>
      <c r="S98" s="36"/>
      <c r="T98" s="36"/>
      <c r="U98" s="40"/>
      <c r="V98" s="40"/>
      <c r="W98" s="48"/>
      <c r="X98" s="48">
        <f t="shared" si="6"/>
        <v>2201.6</v>
      </c>
      <c r="Y98" s="49">
        <f t="shared" si="5"/>
        <v>12892.25</v>
      </c>
      <c r="Z98" s="1" t="s">
        <v>236</v>
      </c>
    </row>
    <row r="99" spans="1:26" x14ac:dyDescent="0.25">
      <c r="A99" s="3">
        <v>96</v>
      </c>
      <c r="B99" s="6" t="s">
        <v>99</v>
      </c>
      <c r="C99" s="9"/>
      <c r="D99" s="9"/>
      <c r="E99" s="9"/>
      <c r="F99" s="9"/>
      <c r="G99" s="9"/>
      <c r="H99" s="9"/>
      <c r="I99" s="9"/>
      <c r="J99" s="9">
        <v>4800</v>
      </c>
      <c r="K99" s="9"/>
      <c r="L99" s="9"/>
      <c r="M99" s="9"/>
      <c r="N99" s="9"/>
      <c r="O99" s="9"/>
      <c r="P99" s="9">
        <v>4690.6499999999996</v>
      </c>
      <c r="Q99" s="10">
        <f t="shared" si="4"/>
        <v>9490.65</v>
      </c>
      <c r="R99" s="36">
        <v>1834.66</v>
      </c>
      <c r="S99" s="36"/>
      <c r="T99" s="36"/>
      <c r="U99" s="40"/>
      <c r="V99" s="40"/>
      <c r="W99" s="48"/>
      <c r="X99" s="48">
        <f t="shared" si="6"/>
        <v>1834.66</v>
      </c>
      <c r="Y99" s="49">
        <f t="shared" si="5"/>
        <v>11325.31</v>
      </c>
      <c r="Z99" s="1" t="s">
        <v>237</v>
      </c>
    </row>
    <row r="100" spans="1:26" x14ac:dyDescent="0.25">
      <c r="A100" s="3">
        <v>97</v>
      </c>
      <c r="B100" s="6" t="s">
        <v>100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>
        <v>4690.6499999999996</v>
      </c>
      <c r="Q100" s="10">
        <f t="shared" si="4"/>
        <v>4690.6499999999996</v>
      </c>
      <c r="R100" s="36">
        <v>1100.8</v>
      </c>
      <c r="S100" s="36"/>
      <c r="T100" s="36"/>
      <c r="U100" s="40"/>
      <c r="V100" s="40"/>
      <c r="W100" s="48"/>
      <c r="X100" s="48">
        <f t="shared" si="6"/>
        <v>1100.8</v>
      </c>
      <c r="Y100" s="49">
        <f t="shared" si="5"/>
        <v>5791.45</v>
      </c>
      <c r="Z100" s="1"/>
    </row>
    <row r="101" spans="1:26" x14ac:dyDescent="0.25">
      <c r="A101" s="3">
        <v>98</v>
      </c>
      <c r="B101" s="6" t="s">
        <v>101</v>
      </c>
      <c r="C101" s="9"/>
      <c r="D101" s="9"/>
      <c r="E101" s="9"/>
      <c r="F101" s="9"/>
      <c r="G101" s="9"/>
      <c r="H101" s="9"/>
      <c r="I101" s="9"/>
      <c r="J101" s="9">
        <v>6000</v>
      </c>
      <c r="K101" s="9"/>
      <c r="L101" s="9"/>
      <c r="M101" s="9"/>
      <c r="N101" s="9"/>
      <c r="O101" s="9"/>
      <c r="P101" s="9">
        <v>4690.6499999999996</v>
      </c>
      <c r="Q101" s="10">
        <f t="shared" si="4"/>
        <v>10690.65</v>
      </c>
      <c r="R101" s="36">
        <v>2201.6</v>
      </c>
      <c r="S101" s="36"/>
      <c r="T101" s="36"/>
      <c r="U101" s="40"/>
      <c r="V101" s="40"/>
      <c r="W101" s="48"/>
      <c r="X101" s="48">
        <f t="shared" si="6"/>
        <v>2201.6</v>
      </c>
      <c r="Y101" s="49">
        <f t="shared" si="5"/>
        <v>12892.25</v>
      </c>
      <c r="Z101" s="1" t="s">
        <v>236</v>
      </c>
    </row>
    <row r="102" spans="1:26" x14ac:dyDescent="0.25">
      <c r="A102" s="3">
        <v>99</v>
      </c>
      <c r="B102" s="6" t="s">
        <v>102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>
        <v>4690.6499999999996</v>
      </c>
      <c r="Q102" s="10">
        <f t="shared" si="4"/>
        <v>4690.6499999999996</v>
      </c>
      <c r="R102" s="36">
        <v>825.6</v>
      </c>
      <c r="S102" s="36"/>
      <c r="T102" s="36"/>
      <c r="U102" s="40"/>
      <c r="V102" s="40"/>
      <c r="W102" s="48"/>
      <c r="X102" s="48">
        <f t="shared" si="6"/>
        <v>825.6</v>
      </c>
      <c r="Y102" s="49">
        <f t="shared" si="5"/>
        <v>5516.25</v>
      </c>
      <c r="Z102" s="1"/>
    </row>
    <row r="103" spans="1:26" x14ac:dyDescent="0.25">
      <c r="A103" s="3">
        <v>100</v>
      </c>
      <c r="B103" s="6" t="s">
        <v>103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>
        <v>4690.6499999999996</v>
      </c>
      <c r="Q103" s="10">
        <f t="shared" si="4"/>
        <v>4690.6499999999996</v>
      </c>
      <c r="R103" s="36">
        <v>1376</v>
      </c>
      <c r="S103" s="36"/>
      <c r="T103" s="36"/>
      <c r="U103" s="40"/>
      <c r="V103" s="40"/>
      <c r="W103" s="48"/>
      <c r="X103" s="48">
        <f t="shared" si="6"/>
        <v>1376</v>
      </c>
      <c r="Y103" s="49">
        <f t="shared" si="5"/>
        <v>6066.65</v>
      </c>
      <c r="Z103" s="1"/>
    </row>
    <row r="104" spans="1:26" x14ac:dyDescent="0.25">
      <c r="A104" s="3">
        <v>101</v>
      </c>
      <c r="B104" s="6" t="s">
        <v>104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>
        <v>4690.6499999999996</v>
      </c>
      <c r="Q104" s="10">
        <f t="shared" si="4"/>
        <v>4690.6499999999996</v>
      </c>
      <c r="R104" s="36">
        <v>1238.4000000000001</v>
      </c>
      <c r="S104" s="36"/>
      <c r="T104" s="36"/>
      <c r="U104" s="40"/>
      <c r="V104" s="40"/>
      <c r="W104" s="48"/>
      <c r="X104" s="48">
        <f t="shared" si="6"/>
        <v>1238.4000000000001</v>
      </c>
      <c r="Y104" s="49">
        <f t="shared" si="5"/>
        <v>5929.0499999999993</v>
      </c>
      <c r="Z104" s="1"/>
    </row>
    <row r="105" spans="1:26" x14ac:dyDescent="0.25">
      <c r="A105" s="3">
        <v>102</v>
      </c>
      <c r="B105" s="6" t="s">
        <v>105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>
        <v>4690.6499999999996</v>
      </c>
      <c r="Q105" s="10">
        <f t="shared" si="4"/>
        <v>4690.6499999999996</v>
      </c>
      <c r="R105" s="36">
        <v>825.6</v>
      </c>
      <c r="S105" s="36"/>
      <c r="T105" s="36"/>
      <c r="U105" s="40"/>
      <c r="V105" s="40"/>
      <c r="W105" s="48"/>
      <c r="X105" s="48">
        <f t="shared" si="6"/>
        <v>825.6</v>
      </c>
      <c r="Y105" s="49">
        <f t="shared" si="5"/>
        <v>5516.25</v>
      </c>
      <c r="Z105" s="1"/>
    </row>
    <row r="106" spans="1:26" ht="15" customHeight="1" x14ac:dyDescent="0.25">
      <c r="A106" s="3">
        <v>103</v>
      </c>
      <c r="B106" s="6" t="s">
        <v>106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>
        <v>4690.6499999999996</v>
      </c>
      <c r="Q106" s="10">
        <f t="shared" si="4"/>
        <v>4690.6499999999996</v>
      </c>
      <c r="R106" s="36"/>
      <c r="S106" s="36"/>
      <c r="T106" s="36"/>
      <c r="U106" s="40"/>
      <c r="V106" s="40"/>
      <c r="W106" s="48"/>
      <c r="X106" s="48">
        <f t="shared" si="6"/>
        <v>0</v>
      </c>
      <c r="Y106" s="49">
        <f t="shared" si="5"/>
        <v>4690.6499999999996</v>
      </c>
      <c r="Z106" s="1"/>
    </row>
    <row r="107" spans="1:26" x14ac:dyDescent="0.25">
      <c r="A107" s="3">
        <v>104</v>
      </c>
      <c r="B107" s="6" t="s">
        <v>107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4690.6499999999996</v>
      </c>
      <c r="Q107" s="10">
        <f t="shared" si="4"/>
        <v>4690.6499999999996</v>
      </c>
      <c r="R107" s="36"/>
      <c r="S107" s="36"/>
      <c r="T107" s="36"/>
      <c r="U107" s="40"/>
      <c r="V107" s="40"/>
      <c r="W107" s="48"/>
      <c r="X107" s="48">
        <f t="shared" si="6"/>
        <v>0</v>
      </c>
      <c r="Y107" s="49">
        <f t="shared" si="5"/>
        <v>4690.6499999999996</v>
      </c>
      <c r="Z107" s="1"/>
    </row>
    <row r="108" spans="1:26" x14ac:dyDescent="0.25">
      <c r="A108" s="3">
        <v>105</v>
      </c>
      <c r="B108" s="6" t="s">
        <v>108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>
        <v>4690.6499999999996</v>
      </c>
      <c r="Q108" s="10">
        <f t="shared" si="4"/>
        <v>4690.6499999999996</v>
      </c>
      <c r="R108" s="36"/>
      <c r="S108" s="36"/>
      <c r="T108" s="36"/>
      <c r="U108" s="40"/>
      <c r="V108" s="40"/>
      <c r="W108" s="48"/>
      <c r="X108" s="48">
        <f t="shared" si="6"/>
        <v>0</v>
      </c>
      <c r="Y108" s="49">
        <f t="shared" si="5"/>
        <v>4690.6499999999996</v>
      </c>
      <c r="Z108" s="1"/>
    </row>
    <row r="109" spans="1:26" x14ac:dyDescent="0.25">
      <c r="A109" s="3">
        <v>106</v>
      </c>
      <c r="B109" s="6" t="s">
        <v>109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>
        <v>4690.6499999999996</v>
      </c>
      <c r="Q109" s="10">
        <f t="shared" si="4"/>
        <v>4690.6499999999996</v>
      </c>
      <c r="R109" s="36"/>
      <c r="S109" s="36"/>
      <c r="T109" s="36"/>
      <c r="U109" s="40"/>
      <c r="V109" s="40"/>
      <c r="W109" s="48"/>
      <c r="X109" s="48">
        <f t="shared" si="6"/>
        <v>0</v>
      </c>
      <c r="Y109" s="49">
        <f t="shared" si="5"/>
        <v>4690.6499999999996</v>
      </c>
      <c r="Z109" s="1"/>
    </row>
    <row r="110" spans="1:26" x14ac:dyDescent="0.25">
      <c r="A110" s="3">
        <v>107</v>
      </c>
      <c r="B110" s="6" t="s">
        <v>110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>
        <v>4690.6499999999996</v>
      </c>
      <c r="Q110" s="10">
        <f t="shared" si="4"/>
        <v>4690.6499999999996</v>
      </c>
      <c r="R110" s="36"/>
      <c r="S110" s="36"/>
      <c r="T110" s="36"/>
      <c r="U110" s="40"/>
      <c r="V110" s="40"/>
      <c r="W110" s="48"/>
      <c r="X110" s="48">
        <f t="shared" si="6"/>
        <v>0</v>
      </c>
      <c r="Y110" s="49">
        <f t="shared" si="5"/>
        <v>4690.6499999999996</v>
      </c>
      <c r="Z110" s="1"/>
    </row>
    <row r="111" spans="1:26" x14ac:dyDescent="0.25">
      <c r="A111" s="3">
        <v>108</v>
      </c>
      <c r="B111" s="6" t="s">
        <v>111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>
        <v>4690.6499999999996</v>
      </c>
      <c r="Q111" s="10">
        <f t="shared" si="4"/>
        <v>4690.6499999999996</v>
      </c>
      <c r="R111" s="36"/>
      <c r="S111" s="36"/>
      <c r="T111" s="36"/>
      <c r="U111" s="40"/>
      <c r="V111" s="40"/>
      <c r="W111" s="48"/>
      <c r="X111" s="48">
        <f t="shared" si="6"/>
        <v>0</v>
      </c>
      <c r="Y111" s="49">
        <f t="shared" si="5"/>
        <v>4690.6499999999996</v>
      </c>
      <c r="Z111" s="1"/>
    </row>
    <row r="112" spans="1:26" x14ac:dyDescent="0.25">
      <c r="A112" s="3">
        <v>109</v>
      </c>
      <c r="B112" s="6" t="s">
        <v>112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>
        <v>4690.6499999999996</v>
      </c>
      <c r="Q112" s="10">
        <f t="shared" si="4"/>
        <v>4690.6499999999996</v>
      </c>
      <c r="R112" s="36"/>
      <c r="S112" s="36"/>
      <c r="T112" s="36"/>
      <c r="U112" s="40"/>
      <c r="V112" s="40"/>
      <c r="W112" s="48"/>
      <c r="X112" s="48">
        <f t="shared" si="6"/>
        <v>0</v>
      </c>
      <c r="Y112" s="49">
        <f t="shared" si="5"/>
        <v>4690.6499999999996</v>
      </c>
      <c r="Z112" s="1"/>
    </row>
    <row r="113" spans="1:26" x14ac:dyDescent="0.25">
      <c r="A113" s="3">
        <v>110</v>
      </c>
      <c r="B113" s="6" t="s">
        <v>113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v>4690.6499999999996</v>
      </c>
      <c r="Q113" s="10">
        <f t="shared" si="4"/>
        <v>4690.6499999999996</v>
      </c>
      <c r="R113" s="36"/>
      <c r="S113" s="36"/>
      <c r="T113" s="36"/>
      <c r="U113" s="40"/>
      <c r="V113" s="40"/>
      <c r="W113" s="48"/>
      <c r="X113" s="48">
        <f t="shared" si="6"/>
        <v>0</v>
      </c>
      <c r="Y113" s="49">
        <f t="shared" si="5"/>
        <v>4690.6499999999996</v>
      </c>
      <c r="Z113" s="1"/>
    </row>
    <row r="114" spans="1:26" x14ac:dyDescent="0.25">
      <c r="A114" s="3">
        <v>111</v>
      </c>
      <c r="B114" s="6" t="s">
        <v>114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>
        <v>4690.6499999999996</v>
      </c>
      <c r="Q114" s="10">
        <f t="shared" si="4"/>
        <v>4690.6499999999996</v>
      </c>
      <c r="R114" s="36"/>
      <c r="S114" s="36"/>
      <c r="T114" s="36"/>
      <c r="U114" s="40">
        <v>46785.86</v>
      </c>
      <c r="V114" s="40"/>
      <c r="W114" s="48"/>
      <c r="X114" s="48">
        <f t="shared" si="6"/>
        <v>46785.86</v>
      </c>
      <c r="Y114" s="49">
        <f t="shared" si="5"/>
        <v>51476.51</v>
      </c>
      <c r="Z114" s="1"/>
    </row>
    <row r="115" spans="1:26" x14ac:dyDescent="0.25">
      <c r="A115" s="3">
        <v>112</v>
      </c>
      <c r="B115" s="6" t="s">
        <v>115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>
        <v>4690.6499999999996</v>
      </c>
      <c r="Q115" s="10">
        <f t="shared" si="4"/>
        <v>4690.6499999999996</v>
      </c>
      <c r="R115" s="36"/>
      <c r="S115" s="36"/>
      <c r="T115" s="36"/>
      <c r="U115" s="40"/>
      <c r="V115" s="40"/>
      <c r="W115" s="48"/>
      <c r="X115" s="48">
        <f t="shared" si="6"/>
        <v>0</v>
      </c>
      <c r="Y115" s="49">
        <f t="shared" si="5"/>
        <v>4690.6499999999996</v>
      </c>
      <c r="Z115" s="1"/>
    </row>
    <row r="116" spans="1:26" x14ac:dyDescent="0.25">
      <c r="A116" s="3">
        <v>113</v>
      </c>
      <c r="B116" s="6" t="s">
        <v>116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>
        <v>4690.6499999999996</v>
      </c>
      <c r="Q116" s="10">
        <f t="shared" si="4"/>
        <v>4690.6499999999996</v>
      </c>
      <c r="R116" s="36"/>
      <c r="S116" s="36"/>
      <c r="T116" s="36"/>
      <c r="U116" s="40"/>
      <c r="V116" s="40"/>
      <c r="W116" s="48"/>
      <c r="X116" s="48">
        <f t="shared" si="6"/>
        <v>0</v>
      </c>
      <c r="Y116" s="49">
        <f t="shared" si="5"/>
        <v>4690.6499999999996</v>
      </c>
      <c r="Z116" s="1"/>
    </row>
    <row r="117" spans="1:26" x14ac:dyDescent="0.25">
      <c r="A117" s="3">
        <v>114</v>
      </c>
      <c r="B117" s="6" t="s">
        <v>117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>
        <v>4690.6499999999996</v>
      </c>
      <c r="Q117" s="10">
        <f t="shared" si="4"/>
        <v>4690.6499999999996</v>
      </c>
      <c r="R117" s="36"/>
      <c r="S117" s="36"/>
      <c r="T117" s="36"/>
      <c r="U117" s="40"/>
      <c r="V117" s="40"/>
      <c r="W117" s="48"/>
      <c r="X117" s="48">
        <f t="shared" si="6"/>
        <v>0</v>
      </c>
      <c r="Y117" s="49">
        <f t="shared" si="5"/>
        <v>4690.6499999999996</v>
      </c>
      <c r="Z117" s="1"/>
    </row>
    <row r="118" spans="1:26" ht="17.25" customHeight="1" x14ac:dyDescent="0.25">
      <c r="A118" s="3">
        <v>115</v>
      </c>
      <c r="B118" s="6" t="s">
        <v>118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>
        <v>4690.6499999999996</v>
      </c>
      <c r="Q118" s="10">
        <f t="shared" si="4"/>
        <v>4690.6499999999996</v>
      </c>
      <c r="R118" s="36"/>
      <c r="S118" s="36"/>
      <c r="T118" s="36"/>
      <c r="U118" s="40"/>
      <c r="V118" s="40"/>
      <c r="W118" s="48"/>
      <c r="X118" s="48">
        <f t="shared" si="6"/>
        <v>0</v>
      </c>
      <c r="Y118" s="49">
        <f t="shared" si="5"/>
        <v>4690.6499999999996</v>
      </c>
      <c r="Z118" s="1"/>
    </row>
    <row r="119" spans="1:26" x14ac:dyDescent="0.25">
      <c r="A119" s="3">
        <v>116</v>
      </c>
      <c r="B119" s="6" t="s">
        <v>119</v>
      </c>
      <c r="C119" s="9"/>
      <c r="D119" s="9"/>
      <c r="E119" s="9"/>
      <c r="F119" s="9"/>
      <c r="G119" s="9"/>
      <c r="H119" s="9"/>
      <c r="I119" s="9"/>
      <c r="J119" s="9">
        <v>9600</v>
      </c>
      <c r="K119" s="9"/>
      <c r="L119" s="9"/>
      <c r="M119" s="9"/>
      <c r="N119" s="9"/>
      <c r="O119" s="9"/>
      <c r="P119" s="9">
        <v>4690.6499999999996</v>
      </c>
      <c r="Q119" s="10">
        <f t="shared" si="4"/>
        <v>14290.65</v>
      </c>
      <c r="R119" s="36"/>
      <c r="S119" s="36"/>
      <c r="T119" s="36"/>
      <c r="U119" s="40"/>
      <c r="V119" s="40"/>
      <c r="W119" s="48"/>
      <c r="X119" s="48">
        <f t="shared" si="6"/>
        <v>0</v>
      </c>
      <c r="Y119" s="49">
        <f t="shared" si="5"/>
        <v>14290.65</v>
      </c>
      <c r="Z119" s="1" t="s">
        <v>208</v>
      </c>
    </row>
    <row r="120" spans="1:26" x14ac:dyDescent="0.25">
      <c r="A120" s="3">
        <v>117</v>
      </c>
      <c r="B120" s="6" t="s">
        <v>120</v>
      </c>
      <c r="C120" s="9"/>
      <c r="D120" s="9"/>
      <c r="E120" s="9"/>
      <c r="F120" s="9"/>
      <c r="G120" s="9"/>
      <c r="H120" s="9"/>
      <c r="I120" s="9"/>
      <c r="J120" s="9">
        <v>6000</v>
      </c>
      <c r="K120" s="9"/>
      <c r="L120" s="9"/>
      <c r="M120" s="9"/>
      <c r="N120" s="9"/>
      <c r="O120" s="9"/>
      <c r="P120" s="9">
        <v>4690.6499999999996</v>
      </c>
      <c r="Q120" s="10">
        <f t="shared" si="4"/>
        <v>10690.65</v>
      </c>
      <c r="R120" s="36"/>
      <c r="S120" s="36"/>
      <c r="T120" s="36"/>
      <c r="U120" s="40"/>
      <c r="V120" s="40"/>
      <c r="W120" s="48"/>
      <c r="X120" s="48">
        <f t="shared" si="6"/>
        <v>0</v>
      </c>
      <c r="Y120" s="49">
        <f t="shared" si="5"/>
        <v>10690.65</v>
      </c>
      <c r="Z120" s="1" t="s">
        <v>236</v>
      </c>
    </row>
    <row r="121" spans="1:26" x14ac:dyDescent="0.25">
      <c r="A121" s="3">
        <v>118</v>
      </c>
      <c r="B121" s="6" t="s">
        <v>121</v>
      </c>
      <c r="C121" s="9"/>
      <c r="D121" s="9"/>
      <c r="E121" s="9"/>
      <c r="F121" s="9"/>
      <c r="G121" s="9"/>
      <c r="H121" s="9"/>
      <c r="I121" s="9"/>
      <c r="J121" s="9">
        <v>8000</v>
      </c>
      <c r="K121" s="9"/>
      <c r="L121" s="9"/>
      <c r="M121" s="9"/>
      <c r="N121" s="9"/>
      <c r="O121" s="9"/>
      <c r="P121" s="9">
        <v>4690.6499999999996</v>
      </c>
      <c r="Q121" s="10">
        <f t="shared" si="4"/>
        <v>12690.65</v>
      </c>
      <c r="R121" s="36"/>
      <c r="S121" s="36"/>
      <c r="T121" s="36"/>
      <c r="U121" s="40"/>
      <c r="V121" s="40"/>
      <c r="W121" s="48"/>
      <c r="X121" s="48">
        <f t="shared" si="6"/>
        <v>0</v>
      </c>
      <c r="Y121" s="49">
        <f t="shared" si="5"/>
        <v>12690.65</v>
      </c>
      <c r="Z121" s="1" t="s">
        <v>239</v>
      </c>
    </row>
    <row r="122" spans="1:26" x14ac:dyDescent="0.25">
      <c r="A122" s="3">
        <v>119</v>
      </c>
      <c r="B122" s="6" t="s">
        <v>122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>
        <v>4690.6499999999996</v>
      </c>
      <c r="Q122" s="10">
        <f t="shared" si="4"/>
        <v>4690.6499999999996</v>
      </c>
      <c r="R122" s="36"/>
      <c r="S122" s="36"/>
      <c r="T122" s="36"/>
      <c r="U122" s="40"/>
      <c r="V122" s="40"/>
      <c r="W122" s="48"/>
      <c r="X122" s="48">
        <f t="shared" si="6"/>
        <v>0</v>
      </c>
      <c r="Y122" s="49">
        <f t="shared" si="5"/>
        <v>4690.6499999999996</v>
      </c>
      <c r="Z122" s="1" t="s">
        <v>232</v>
      </c>
    </row>
    <row r="123" spans="1:26" x14ac:dyDescent="0.25">
      <c r="A123" s="3">
        <v>120</v>
      </c>
      <c r="B123" s="6" t="s">
        <v>123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>
        <v>4690.6499999999996</v>
      </c>
      <c r="Q123" s="10">
        <f t="shared" si="4"/>
        <v>4690.6499999999996</v>
      </c>
      <c r="R123" s="36"/>
      <c r="S123" s="36"/>
      <c r="T123" s="36"/>
      <c r="U123" s="40">
        <v>46785.86</v>
      </c>
      <c r="V123" s="40"/>
      <c r="W123" s="48"/>
      <c r="X123" s="48">
        <f t="shared" si="6"/>
        <v>46785.86</v>
      </c>
      <c r="Y123" s="49">
        <f t="shared" si="5"/>
        <v>51476.51</v>
      </c>
      <c r="Z123" s="1"/>
    </row>
    <row r="124" spans="1:26" x14ac:dyDescent="0.25">
      <c r="A124" s="3">
        <v>121</v>
      </c>
      <c r="B124" s="6" t="s">
        <v>124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>
        <v>4690.6499999999996</v>
      </c>
      <c r="Q124" s="10">
        <f t="shared" si="4"/>
        <v>4690.6499999999996</v>
      </c>
      <c r="R124" s="36"/>
      <c r="S124" s="36"/>
      <c r="T124" s="36"/>
      <c r="U124" s="40"/>
      <c r="V124" s="40"/>
      <c r="W124" s="48"/>
      <c r="X124" s="48">
        <f t="shared" si="6"/>
        <v>0</v>
      </c>
      <c r="Y124" s="49">
        <f t="shared" si="5"/>
        <v>4690.6499999999996</v>
      </c>
      <c r="Z124" s="1"/>
    </row>
    <row r="125" spans="1:26" x14ac:dyDescent="0.25">
      <c r="A125" s="3">
        <v>122</v>
      </c>
      <c r="B125" s="6" t="s">
        <v>125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>
        <v>4690.6499999999996</v>
      </c>
      <c r="Q125" s="10">
        <f t="shared" si="4"/>
        <v>4690.6499999999996</v>
      </c>
      <c r="R125" s="36"/>
      <c r="S125" s="36"/>
      <c r="T125" s="36"/>
      <c r="U125" s="40"/>
      <c r="V125" s="40"/>
      <c r="W125" s="48"/>
      <c r="X125" s="48">
        <f t="shared" si="6"/>
        <v>0</v>
      </c>
      <c r="Y125" s="49">
        <f t="shared" si="5"/>
        <v>4690.6499999999996</v>
      </c>
      <c r="Z125" s="1"/>
    </row>
    <row r="126" spans="1:26" x14ac:dyDescent="0.25">
      <c r="A126" s="3">
        <v>123</v>
      </c>
      <c r="B126" s="6" t="s">
        <v>126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v>4690.6499999999996</v>
      </c>
      <c r="Q126" s="10">
        <f t="shared" si="4"/>
        <v>4690.6499999999996</v>
      </c>
      <c r="R126" s="36"/>
      <c r="S126" s="36"/>
      <c r="T126" s="36"/>
      <c r="U126" s="40"/>
      <c r="V126" s="40"/>
      <c r="W126" s="48"/>
      <c r="X126" s="48">
        <f t="shared" si="6"/>
        <v>0</v>
      </c>
      <c r="Y126" s="49">
        <f t="shared" si="5"/>
        <v>4690.6499999999996</v>
      </c>
      <c r="Z126" s="1"/>
    </row>
    <row r="127" spans="1:26" x14ac:dyDescent="0.25">
      <c r="A127" s="3">
        <v>124</v>
      </c>
      <c r="B127" s="6" t="s">
        <v>127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>
        <v>4690.6499999999996</v>
      </c>
      <c r="Q127" s="10">
        <f t="shared" si="4"/>
        <v>4690.6499999999996</v>
      </c>
      <c r="R127" s="36"/>
      <c r="S127" s="36"/>
      <c r="T127" s="36"/>
      <c r="U127" s="40">
        <v>20711.34</v>
      </c>
      <c r="V127" s="40">
        <v>3194.48</v>
      </c>
      <c r="W127" s="48"/>
      <c r="X127" s="48">
        <f t="shared" si="6"/>
        <v>23905.82</v>
      </c>
      <c r="Y127" s="49">
        <f t="shared" si="5"/>
        <v>28596.47</v>
      </c>
      <c r="Z127" s="1"/>
    </row>
    <row r="128" spans="1:26" x14ac:dyDescent="0.25">
      <c r="A128" s="3">
        <v>125</v>
      </c>
      <c r="B128" s="6" t="s">
        <v>128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>
        <v>4690.6499999999996</v>
      </c>
      <c r="Q128" s="10">
        <f t="shared" si="4"/>
        <v>4690.6499999999996</v>
      </c>
      <c r="R128" s="36">
        <v>2752</v>
      </c>
      <c r="S128" s="36"/>
      <c r="T128" s="36"/>
      <c r="U128" s="40"/>
      <c r="V128" s="40"/>
      <c r="W128" s="48"/>
      <c r="X128" s="48">
        <f t="shared" si="6"/>
        <v>2752</v>
      </c>
      <c r="Y128" s="49">
        <f t="shared" si="5"/>
        <v>7442.65</v>
      </c>
      <c r="Z128" s="1"/>
    </row>
    <row r="129" spans="1:26" x14ac:dyDescent="0.25">
      <c r="A129" s="3">
        <v>126</v>
      </c>
      <c r="B129" s="6" t="s">
        <v>129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>
        <v>4690.6499999999996</v>
      </c>
      <c r="Q129" s="10">
        <f t="shared" si="4"/>
        <v>4690.6499999999996</v>
      </c>
      <c r="R129" s="36"/>
      <c r="S129" s="36"/>
      <c r="T129" s="36"/>
      <c r="U129" s="40"/>
      <c r="V129" s="40"/>
      <c r="W129" s="48"/>
      <c r="X129" s="48">
        <f t="shared" si="6"/>
        <v>0</v>
      </c>
      <c r="Y129" s="49">
        <f t="shared" si="5"/>
        <v>4690.6499999999996</v>
      </c>
      <c r="Z129" s="1"/>
    </row>
    <row r="130" spans="1:26" x14ac:dyDescent="0.25">
      <c r="A130" s="3">
        <v>127</v>
      </c>
      <c r="B130" s="6" t="s">
        <v>130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>
        <v>4690.6499999999996</v>
      </c>
      <c r="Q130" s="10">
        <f t="shared" si="4"/>
        <v>4690.6499999999996</v>
      </c>
      <c r="R130" s="36"/>
      <c r="S130" s="36"/>
      <c r="T130" s="36"/>
      <c r="U130" s="40"/>
      <c r="V130" s="40"/>
      <c r="W130" s="48"/>
      <c r="X130" s="48">
        <f t="shared" si="6"/>
        <v>0</v>
      </c>
      <c r="Y130" s="49">
        <f t="shared" si="5"/>
        <v>4690.6499999999996</v>
      </c>
      <c r="Z130" s="1"/>
    </row>
    <row r="131" spans="1:26" x14ac:dyDescent="0.25">
      <c r="A131" s="3">
        <v>128</v>
      </c>
      <c r="B131" s="6" t="s">
        <v>131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>
        <v>4690.6499999999996</v>
      </c>
      <c r="Q131" s="10">
        <f t="shared" si="4"/>
        <v>4690.6499999999996</v>
      </c>
      <c r="R131" s="36"/>
      <c r="S131" s="36"/>
      <c r="T131" s="36"/>
      <c r="U131" s="40"/>
      <c r="V131" s="40"/>
      <c r="W131" s="48"/>
      <c r="X131" s="48">
        <f t="shared" si="6"/>
        <v>0</v>
      </c>
      <c r="Y131" s="49">
        <f t="shared" si="5"/>
        <v>4690.6499999999996</v>
      </c>
      <c r="Z131" s="1"/>
    </row>
    <row r="132" spans="1:26" x14ac:dyDescent="0.25">
      <c r="A132" s="3">
        <v>129</v>
      </c>
      <c r="B132" s="6" t="s">
        <v>132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>
        <v>4690.6499999999996</v>
      </c>
      <c r="Q132" s="10">
        <f t="shared" si="4"/>
        <v>4690.6499999999996</v>
      </c>
      <c r="R132" s="36"/>
      <c r="S132" s="36"/>
      <c r="T132" s="36"/>
      <c r="U132" s="40"/>
      <c r="V132" s="40"/>
      <c r="W132" s="48"/>
      <c r="X132" s="48">
        <f t="shared" si="6"/>
        <v>0</v>
      </c>
      <c r="Y132" s="49">
        <f t="shared" si="5"/>
        <v>4690.6499999999996</v>
      </c>
      <c r="Z132" s="1"/>
    </row>
    <row r="133" spans="1:26" x14ac:dyDescent="0.25">
      <c r="A133" s="3">
        <v>130</v>
      </c>
      <c r="B133" s="6" t="s">
        <v>133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>
        <v>4690.6499999999996</v>
      </c>
      <c r="Q133" s="10">
        <f t="shared" ref="Q133:Q169" si="7">C133+D133+E133+F133+G133+H133+I133+J133+K133+L133+M133+N133+O133+P133</f>
        <v>4690.6499999999996</v>
      </c>
      <c r="R133" s="36"/>
      <c r="S133" s="36"/>
      <c r="T133" s="36"/>
      <c r="U133" s="40">
        <v>30118.93</v>
      </c>
      <c r="V133" s="40"/>
      <c r="W133" s="48"/>
      <c r="X133" s="48">
        <f t="shared" si="6"/>
        <v>30118.93</v>
      </c>
      <c r="Y133" s="49">
        <f t="shared" ref="Y133:Y170" si="8">Q133+X133</f>
        <v>34809.58</v>
      </c>
      <c r="Z133" s="1"/>
    </row>
    <row r="134" spans="1:26" x14ac:dyDescent="0.25">
      <c r="A134" s="3">
        <v>131</v>
      </c>
      <c r="B134" s="6" t="s">
        <v>134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>
        <v>4690.6499999999996</v>
      </c>
      <c r="Q134" s="10">
        <f t="shared" si="7"/>
        <v>4690.6499999999996</v>
      </c>
      <c r="R134" s="36"/>
      <c r="S134" s="36"/>
      <c r="T134" s="36"/>
      <c r="U134" s="40"/>
      <c r="V134" s="40"/>
      <c r="W134" s="48"/>
      <c r="X134" s="48">
        <f t="shared" si="6"/>
        <v>0</v>
      </c>
      <c r="Y134" s="49">
        <f t="shared" si="8"/>
        <v>4690.6499999999996</v>
      </c>
      <c r="Z134" s="1"/>
    </row>
    <row r="135" spans="1:26" x14ac:dyDescent="0.25">
      <c r="A135" s="3">
        <v>132</v>
      </c>
      <c r="B135" s="6" t="s">
        <v>135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>
        <v>4690.6499999999996</v>
      </c>
      <c r="Q135" s="10">
        <f t="shared" si="7"/>
        <v>4690.6499999999996</v>
      </c>
      <c r="R135" s="36"/>
      <c r="S135" s="36"/>
      <c r="T135" s="36"/>
      <c r="U135" s="40"/>
      <c r="V135" s="40"/>
      <c r="W135" s="48"/>
      <c r="X135" s="48">
        <f t="shared" si="6"/>
        <v>0</v>
      </c>
      <c r="Y135" s="49">
        <f t="shared" si="8"/>
        <v>4690.6499999999996</v>
      </c>
      <c r="Z135" s="1"/>
    </row>
    <row r="136" spans="1:26" x14ac:dyDescent="0.25">
      <c r="A136" s="3">
        <v>133</v>
      </c>
      <c r="B136" s="6" t="s">
        <v>136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>
        <v>4690.6499999999996</v>
      </c>
      <c r="Q136" s="10">
        <f t="shared" si="7"/>
        <v>4690.6499999999996</v>
      </c>
      <c r="R136" s="36">
        <v>3669.33</v>
      </c>
      <c r="S136" s="36"/>
      <c r="T136" s="36"/>
      <c r="U136" s="40"/>
      <c r="V136" s="40"/>
      <c r="W136" s="48"/>
      <c r="X136" s="48">
        <f t="shared" si="6"/>
        <v>3669.33</v>
      </c>
      <c r="Y136" s="49">
        <f t="shared" si="8"/>
        <v>8359.98</v>
      </c>
      <c r="Z136" s="1"/>
    </row>
    <row r="137" spans="1:26" x14ac:dyDescent="0.25">
      <c r="A137" s="3">
        <v>134</v>
      </c>
      <c r="B137" s="6" t="s">
        <v>137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>
        <v>4690.6499999999996</v>
      </c>
      <c r="Q137" s="10">
        <f t="shared" si="7"/>
        <v>4690.6499999999996</v>
      </c>
      <c r="R137" s="36">
        <v>3669.33</v>
      </c>
      <c r="S137" s="36"/>
      <c r="T137" s="36"/>
      <c r="U137" s="40"/>
      <c r="V137" s="40"/>
      <c r="W137" s="48"/>
      <c r="X137" s="48">
        <f t="shared" si="6"/>
        <v>3669.33</v>
      </c>
      <c r="Y137" s="49">
        <f t="shared" si="8"/>
        <v>8359.98</v>
      </c>
      <c r="Z137" s="1"/>
    </row>
    <row r="138" spans="1:26" x14ac:dyDescent="0.25">
      <c r="A138" s="3">
        <v>135</v>
      </c>
      <c r="B138" s="6" t="s">
        <v>138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>
        <v>4690.6499999999996</v>
      </c>
      <c r="Q138" s="10">
        <f t="shared" si="7"/>
        <v>4690.6499999999996</v>
      </c>
      <c r="R138" s="36">
        <v>3669.33</v>
      </c>
      <c r="S138" s="36"/>
      <c r="T138" s="36"/>
      <c r="U138" s="40"/>
      <c r="V138" s="40"/>
      <c r="W138" s="48"/>
      <c r="X138" s="48">
        <f t="shared" si="6"/>
        <v>3669.33</v>
      </c>
      <c r="Y138" s="49">
        <f t="shared" si="8"/>
        <v>8359.98</v>
      </c>
      <c r="Z138" s="1"/>
    </row>
    <row r="139" spans="1:26" x14ac:dyDescent="0.25">
      <c r="A139" s="3">
        <v>136</v>
      </c>
      <c r="B139" s="6" t="s">
        <v>139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>
        <v>4690.6499999999996</v>
      </c>
      <c r="Q139" s="10">
        <f t="shared" si="7"/>
        <v>4690.6499999999996</v>
      </c>
      <c r="R139" s="36">
        <v>2752</v>
      </c>
      <c r="S139" s="36"/>
      <c r="T139" s="36"/>
      <c r="U139" s="40"/>
      <c r="V139" s="40"/>
      <c r="W139" s="48"/>
      <c r="X139" s="48">
        <f t="shared" si="6"/>
        <v>2752</v>
      </c>
      <c r="Y139" s="49">
        <f t="shared" si="8"/>
        <v>7442.65</v>
      </c>
      <c r="Z139" s="1"/>
    </row>
    <row r="140" spans="1:26" x14ac:dyDescent="0.25">
      <c r="A140" s="3">
        <v>137</v>
      </c>
      <c r="B140" s="6" t="s">
        <v>140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>
        <v>4690.6499999999996</v>
      </c>
      <c r="Q140" s="10">
        <f t="shared" si="7"/>
        <v>4690.6499999999996</v>
      </c>
      <c r="R140" s="36">
        <v>2752</v>
      </c>
      <c r="S140" s="36"/>
      <c r="T140" s="36"/>
      <c r="U140" s="40"/>
      <c r="V140" s="40"/>
      <c r="W140" s="48"/>
      <c r="X140" s="48">
        <f t="shared" si="6"/>
        <v>2752</v>
      </c>
      <c r="Y140" s="49">
        <f t="shared" si="8"/>
        <v>7442.65</v>
      </c>
      <c r="Z140" s="1"/>
    </row>
    <row r="141" spans="1:26" x14ac:dyDescent="0.25">
      <c r="A141" s="3">
        <v>138</v>
      </c>
      <c r="B141" s="6" t="s">
        <v>141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>
        <v>4690.6499999999996</v>
      </c>
      <c r="Q141" s="10">
        <f t="shared" si="7"/>
        <v>4690.6499999999996</v>
      </c>
      <c r="R141" s="36">
        <v>3669.33</v>
      </c>
      <c r="S141" s="36"/>
      <c r="T141" s="36"/>
      <c r="U141" s="40"/>
      <c r="V141" s="40"/>
      <c r="W141" s="48"/>
      <c r="X141" s="48">
        <f t="shared" si="6"/>
        <v>3669.33</v>
      </c>
      <c r="Y141" s="49">
        <f t="shared" si="8"/>
        <v>8359.98</v>
      </c>
      <c r="Z141" s="1"/>
    </row>
    <row r="142" spans="1:26" x14ac:dyDescent="0.25">
      <c r="A142" s="3">
        <v>139</v>
      </c>
      <c r="B142" s="6" t="s">
        <v>142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>
        <v>4690.6499999999996</v>
      </c>
      <c r="Q142" s="10">
        <f t="shared" si="7"/>
        <v>4690.6499999999996</v>
      </c>
      <c r="R142" s="36">
        <v>2752</v>
      </c>
      <c r="S142" s="36"/>
      <c r="T142" s="36"/>
      <c r="U142" s="40"/>
      <c r="V142" s="40"/>
      <c r="W142" s="48"/>
      <c r="X142" s="48">
        <f t="shared" si="6"/>
        <v>2752</v>
      </c>
      <c r="Y142" s="49">
        <f t="shared" si="8"/>
        <v>7442.65</v>
      </c>
      <c r="Z142" s="1"/>
    </row>
    <row r="143" spans="1:26" x14ac:dyDescent="0.25">
      <c r="A143" s="3">
        <v>140</v>
      </c>
      <c r="B143" s="6" t="s">
        <v>143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>
        <v>4690.6499999999996</v>
      </c>
      <c r="Q143" s="10">
        <f t="shared" si="7"/>
        <v>4690.6499999999996</v>
      </c>
      <c r="R143" s="36"/>
      <c r="S143" s="36"/>
      <c r="T143" s="36"/>
      <c r="U143" s="40"/>
      <c r="V143" s="40"/>
      <c r="W143" s="48"/>
      <c r="X143" s="48">
        <f t="shared" si="6"/>
        <v>0</v>
      </c>
      <c r="Y143" s="49">
        <f t="shared" si="8"/>
        <v>4690.6499999999996</v>
      </c>
      <c r="Z143" s="1"/>
    </row>
    <row r="144" spans="1:26" x14ac:dyDescent="0.25">
      <c r="A144" s="3">
        <v>141</v>
      </c>
      <c r="B144" s="6" t="s">
        <v>144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>
        <v>4690.6499999999996</v>
      </c>
      <c r="Q144" s="10">
        <f t="shared" si="7"/>
        <v>4690.6499999999996</v>
      </c>
      <c r="R144" s="36"/>
      <c r="S144" s="36"/>
      <c r="T144" s="36"/>
      <c r="U144" s="40"/>
      <c r="V144" s="40"/>
      <c r="W144" s="48"/>
      <c r="X144" s="48">
        <f t="shared" si="6"/>
        <v>0</v>
      </c>
      <c r="Y144" s="49">
        <f t="shared" si="8"/>
        <v>4690.6499999999996</v>
      </c>
      <c r="Z144" s="1"/>
    </row>
    <row r="145" spans="1:26" ht="15" customHeight="1" x14ac:dyDescent="0.25">
      <c r="A145" s="3">
        <v>142</v>
      </c>
      <c r="B145" s="6" t="s">
        <v>145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>
        <v>52002.6</v>
      </c>
      <c r="O145" s="9"/>
      <c r="P145" s="9">
        <v>4690.6499999999996</v>
      </c>
      <c r="Q145" s="10">
        <f t="shared" si="7"/>
        <v>56693.25</v>
      </c>
      <c r="R145" s="36"/>
      <c r="S145" s="36"/>
      <c r="T145" s="36"/>
      <c r="U145" s="40"/>
      <c r="V145" s="40"/>
      <c r="W145" s="48"/>
      <c r="X145" s="48">
        <f t="shared" si="6"/>
        <v>0</v>
      </c>
      <c r="Y145" s="49">
        <f t="shared" si="8"/>
        <v>56693.25</v>
      </c>
      <c r="Z145" s="1" t="s">
        <v>256</v>
      </c>
    </row>
    <row r="146" spans="1:26" x14ac:dyDescent="0.25">
      <c r="A146" s="3">
        <v>143</v>
      </c>
      <c r="B146" s="6" t="s">
        <v>146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>
        <v>4690.6499999999996</v>
      </c>
      <c r="Q146" s="10">
        <f t="shared" si="7"/>
        <v>4690.6499999999996</v>
      </c>
      <c r="R146" s="36"/>
      <c r="S146" s="36"/>
      <c r="T146" s="36"/>
      <c r="U146" s="40"/>
      <c r="V146" s="40"/>
      <c r="W146" s="48"/>
      <c r="X146" s="48">
        <f t="shared" si="6"/>
        <v>0</v>
      </c>
      <c r="Y146" s="49">
        <f t="shared" si="8"/>
        <v>4690.6499999999996</v>
      </c>
      <c r="Z146" s="1"/>
    </row>
    <row r="147" spans="1:26" x14ac:dyDescent="0.25">
      <c r="A147" s="3">
        <v>144</v>
      </c>
      <c r="B147" s="6" t="s">
        <v>147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4690.6499999999996</v>
      </c>
      <c r="Q147" s="10">
        <f t="shared" si="7"/>
        <v>4690.6499999999996</v>
      </c>
      <c r="R147" s="36"/>
      <c r="S147" s="36"/>
      <c r="T147" s="36"/>
      <c r="U147" s="40"/>
      <c r="V147" s="40"/>
      <c r="W147" s="48"/>
      <c r="X147" s="48">
        <f t="shared" si="6"/>
        <v>0</v>
      </c>
      <c r="Y147" s="49">
        <f t="shared" si="8"/>
        <v>4690.6499999999996</v>
      </c>
      <c r="Z147" s="1" t="s">
        <v>200</v>
      </c>
    </row>
    <row r="148" spans="1:26" x14ac:dyDescent="0.25">
      <c r="A148" s="3">
        <v>145</v>
      </c>
      <c r="B148" s="6" t="s">
        <v>148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>
        <v>4690.6499999999996</v>
      </c>
      <c r="Q148" s="10">
        <f t="shared" si="7"/>
        <v>4690.6499999999996</v>
      </c>
      <c r="R148" s="36"/>
      <c r="S148" s="36"/>
      <c r="T148" s="36"/>
      <c r="U148" s="40"/>
      <c r="V148" s="40"/>
      <c r="W148" s="48"/>
      <c r="X148" s="48">
        <f t="shared" si="6"/>
        <v>0</v>
      </c>
      <c r="Y148" s="49">
        <f t="shared" si="8"/>
        <v>4690.6499999999996</v>
      </c>
      <c r="Z148" s="1" t="s">
        <v>200</v>
      </c>
    </row>
    <row r="149" spans="1:26" x14ac:dyDescent="0.25">
      <c r="A149" s="3">
        <v>146</v>
      </c>
      <c r="B149" s="6" t="s">
        <v>149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>
        <v>4690.6499999999996</v>
      </c>
      <c r="Q149" s="10">
        <f t="shared" si="7"/>
        <v>4690.6499999999996</v>
      </c>
      <c r="R149" s="36"/>
      <c r="S149" s="36"/>
      <c r="T149" s="36"/>
      <c r="U149" s="40"/>
      <c r="V149" s="40"/>
      <c r="W149" s="48"/>
      <c r="X149" s="48">
        <f t="shared" ref="X149:X169" si="9">SUM(R149:W149)</f>
        <v>0</v>
      </c>
      <c r="Y149" s="49">
        <f t="shared" si="8"/>
        <v>4690.6499999999996</v>
      </c>
      <c r="Z149" s="1"/>
    </row>
    <row r="150" spans="1:26" x14ac:dyDescent="0.25">
      <c r="A150" s="3">
        <v>147</v>
      </c>
      <c r="B150" s="6" t="s">
        <v>150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>
        <v>4690.6499999999996</v>
      </c>
      <c r="Q150" s="10">
        <f t="shared" si="7"/>
        <v>4690.6499999999996</v>
      </c>
      <c r="R150" s="36"/>
      <c r="S150" s="36"/>
      <c r="T150" s="36"/>
      <c r="U150" s="40">
        <v>51612.49</v>
      </c>
      <c r="V150" s="40">
        <v>7128.62</v>
      </c>
      <c r="W150" s="48"/>
      <c r="X150" s="48">
        <f t="shared" si="9"/>
        <v>58741.11</v>
      </c>
      <c r="Y150" s="49">
        <f t="shared" si="8"/>
        <v>63431.76</v>
      </c>
      <c r="Z150" s="1"/>
    </row>
    <row r="151" spans="1:26" x14ac:dyDescent="0.25">
      <c r="A151" s="3">
        <v>148</v>
      </c>
      <c r="B151" s="6" t="s">
        <v>151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>
        <v>11977</v>
      </c>
      <c r="O151" s="9"/>
      <c r="P151" s="9">
        <v>4690.6499999999996</v>
      </c>
      <c r="Q151" s="10">
        <f t="shared" si="7"/>
        <v>16667.650000000001</v>
      </c>
      <c r="R151" s="36"/>
      <c r="S151" s="36"/>
      <c r="T151" s="36"/>
      <c r="U151" s="40">
        <v>37534.86</v>
      </c>
      <c r="V151" s="40"/>
      <c r="W151" s="48"/>
      <c r="X151" s="48">
        <f t="shared" si="9"/>
        <v>37534.86</v>
      </c>
      <c r="Y151" s="49">
        <f t="shared" si="8"/>
        <v>54202.51</v>
      </c>
      <c r="Z151" s="1" t="s">
        <v>231</v>
      </c>
    </row>
    <row r="152" spans="1:26" x14ac:dyDescent="0.25">
      <c r="A152" s="3">
        <v>149</v>
      </c>
      <c r="B152" s="6" t="s">
        <v>152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>
        <v>52002.6</v>
      </c>
      <c r="O152" s="9"/>
      <c r="P152" s="9">
        <v>4690.6499999999996</v>
      </c>
      <c r="Q152" s="10">
        <f t="shared" si="7"/>
        <v>56693.25</v>
      </c>
      <c r="R152" s="36"/>
      <c r="S152" s="36"/>
      <c r="T152" s="36"/>
      <c r="U152" s="40"/>
      <c r="V152" s="40"/>
      <c r="W152" s="48"/>
      <c r="X152" s="48">
        <f t="shared" si="9"/>
        <v>0</v>
      </c>
      <c r="Y152" s="49">
        <f t="shared" si="8"/>
        <v>56693.25</v>
      </c>
      <c r="Z152" s="1" t="s">
        <v>256</v>
      </c>
    </row>
    <row r="153" spans="1:26" x14ac:dyDescent="0.25">
      <c r="A153" s="3">
        <v>150</v>
      </c>
      <c r="B153" s="6" t="s">
        <v>153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>
        <v>11977</v>
      </c>
      <c r="O153" s="9"/>
      <c r="P153" s="9">
        <v>4690.6499999999996</v>
      </c>
      <c r="Q153" s="10">
        <f t="shared" si="7"/>
        <v>16667.650000000001</v>
      </c>
      <c r="R153" s="36"/>
      <c r="S153" s="36"/>
      <c r="T153" s="36"/>
      <c r="U153" s="40">
        <v>37534.86</v>
      </c>
      <c r="V153" s="40"/>
      <c r="W153" s="48"/>
      <c r="X153" s="48">
        <f t="shared" si="9"/>
        <v>37534.86</v>
      </c>
      <c r="Y153" s="49">
        <f t="shared" si="8"/>
        <v>54202.51</v>
      </c>
      <c r="Z153" s="1" t="s">
        <v>231</v>
      </c>
    </row>
    <row r="154" spans="1:26" x14ac:dyDescent="0.25">
      <c r="A154" s="3">
        <v>151</v>
      </c>
      <c r="B154" s="6" t="s">
        <v>154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>
        <v>52002.6</v>
      </c>
      <c r="O154" s="9"/>
      <c r="P154" s="9">
        <v>4690.6499999999996</v>
      </c>
      <c r="Q154" s="10">
        <f t="shared" si="7"/>
        <v>56693.25</v>
      </c>
      <c r="R154" s="36"/>
      <c r="S154" s="36"/>
      <c r="T154" s="36"/>
      <c r="U154" s="40">
        <v>31315.26</v>
      </c>
      <c r="V154" s="40"/>
      <c r="W154" s="48"/>
      <c r="X154" s="48">
        <f t="shared" si="9"/>
        <v>31315.26</v>
      </c>
      <c r="Y154" s="49">
        <f t="shared" si="8"/>
        <v>88008.51</v>
      </c>
      <c r="Z154" s="1" t="s">
        <v>256</v>
      </c>
    </row>
    <row r="155" spans="1:26" x14ac:dyDescent="0.25">
      <c r="A155" s="3">
        <v>152</v>
      </c>
      <c r="B155" s="6" t="s">
        <v>170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>
        <v>4690.6499999999996</v>
      </c>
      <c r="Q155" s="10">
        <f t="shared" si="7"/>
        <v>4690.6499999999996</v>
      </c>
      <c r="R155" s="36"/>
      <c r="S155" s="36"/>
      <c r="T155" s="36"/>
      <c r="U155" s="40"/>
      <c r="V155" s="40"/>
      <c r="W155" s="48"/>
      <c r="X155" s="48">
        <f t="shared" si="9"/>
        <v>0</v>
      </c>
      <c r="Y155" s="49">
        <f t="shared" si="8"/>
        <v>4690.6499999999996</v>
      </c>
      <c r="Z155" s="1"/>
    </row>
    <row r="156" spans="1:26" x14ac:dyDescent="0.25">
      <c r="A156" s="3">
        <v>153</v>
      </c>
      <c r="B156" s="6" t="s">
        <v>155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>
        <v>4690.6499999999996</v>
      </c>
      <c r="Q156" s="10">
        <f t="shared" si="7"/>
        <v>4690.6499999999996</v>
      </c>
      <c r="R156" s="36"/>
      <c r="S156" s="36"/>
      <c r="T156" s="36"/>
      <c r="U156" s="40"/>
      <c r="V156" s="40"/>
      <c r="W156" s="48"/>
      <c r="X156" s="48">
        <f t="shared" si="9"/>
        <v>0</v>
      </c>
      <c r="Y156" s="49">
        <f t="shared" si="8"/>
        <v>4690.6499999999996</v>
      </c>
      <c r="Z156" s="1"/>
    </row>
    <row r="157" spans="1:26" x14ac:dyDescent="0.25">
      <c r="A157" s="3">
        <v>154</v>
      </c>
      <c r="B157" s="6" t="s">
        <v>156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>
        <v>4690.6499999999996</v>
      </c>
      <c r="Q157" s="10">
        <f t="shared" si="7"/>
        <v>4690.6499999999996</v>
      </c>
      <c r="R157" s="36"/>
      <c r="S157" s="36"/>
      <c r="T157" s="36"/>
      <c r="U157" s="40"/>
      <c r="V157" s="40"/>
      <c r="W157" s="48"/>
      <c r="X157" s="48">
        <f t="shared" si="9"/>
        <v>0</v>
      </c>
      <c r="Y157" s="49">
        <f t="shared" si="8"/>
        <v>4690.6499999999996</v>
      </c>
      <c r="Z157" s="1"/>
    </row>
    <row r="158" spans="1:26" x14ac:dyDescent="0.25">
      <c r="A158" s="3">
        <v>155</v>
      </c>
      <c r="B158" s="4" t="s">
        <v>169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>
        <v>4690.6499999999996</v>
      </c>
      <c r="Q158" s="10">
        <f t="shared" si="7"/>
        <v>4690.6499999999996</v>
      </c>
      <c r="R158" s="36"/>
      <c r="S158" s="36"/>
      <c r="T158" s="36"/>
      <c r="U158" s="40"/>
      <c r="V158" s="40"/>
      <c r="W158" s="48"/>
      <c r="X158" s="48">
        <f t="shared" si="9"/>
        <v>0</v>
      </c>
      <c r="Y158" s="49">
        <f t="shared" si="8"/>
        <v>4690.6499999999996</v>
      </c>
      <c r="Z158" s="1"/>
    </row>
    <row r="159" spans="1:26" x14ac:dyDescent="0.25">
      <c r="A159" s="3">
        <v>156</v>
      </c>
      <c r="B159" s="6" t="s">
        <v>157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>
        <v>4690.6499999999996</v>
      </c>
      <c r="Q159" s="10">
        <f t="shared" si="7"/>
        <v>4690.6499999999996</v>
      </c>
      <c r="R159" s="36"/>
      <c r="S159" s="36"/>
      <c r="T159" s="36"/>
      <c r="U159" s="40"/>
      <c r="V159" s="40"/>
      <c r="W159" s="48"/>
      <c r="X159" s="48">
        <f t="shared" si="9"/>
        <v>0</v>
      </c>
      <c r="Y159" s="49">
        <f t="shared" si="8"/>
        <v>4690.6499999999996</v>
      </c>
      <c r="Z159" s="1"/>
    </row>
    <row r="160" spans="1:26" x14ac:dyDescent="0.25">
      <c r="A160" s="3">
        <v>157</v>
      </c>
      <c r="B160" s="6" t="s">
        <v>158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>
        <v>4690.6499999999996</v>
      </c>
      <c r="Q160" s="10">
        <f t="shared" si="7"/>
        <v>4690.6499999999996</v>
      </c>
      <c r="R160" s="36"/>
      <c r="S160" s="36"/>
      <c r="T160" s="36"/>
      <c r="U160" s="40">
        <v>27615.119999999999</v>
      </c>
      <c r="V160" s="40">
        <v>3194.48</v>
      </c>
      <c r="W160" s="48"/>
      <c r="X160" s="48">
        <f t="shared" si="9"/>
        <v>30809.599999999999</v>
      </c>
      <c r="Y160" s="49">
        <f t="shared" si="8"/>
        <v>35500.25</v>
      </c>
      <c r="Z160" s="1"/>
    </row>
    <row r="161" spans="1:26" x14ac:dyDescent="0.25">
      <c r="A161" s="3">
        <v>158</v>
      </c>
      <c r="B161" s="6" t="s">
        <v>159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>
        <v>4690.6499999999996</v>
      </c>
      <c r="Q161" s="10">
        <f t="shared" si="7"/>
        <v>4690.6499999999996</v>
      </c>
      <c r="R161" s="36"/>
      <c r="S161" s="36"/>
      <c r="T161" s="36"/>
      <c r="U161" s="40"/>
      <c r="V161" s="40"/>
      <c r="W161" s="48"/>
      <c r="X161" s="48">
        <f t="shared" si="9"/>
        <v>0</v>
      </c>
      <c r="Y161" s="49">
        <f t="shared" si="8"/>
        <v>4690.6499999999996</v>
      </c>
      <c r="Z161" s="1"/>
    </row>
    <row r="162" spans="1:26" x14ac:dyDescent="0.25">
      <c r="A162" s="3">
        <v>159</v>
      </c>
      <c r="B162" s="6" t="s">
        <v>160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>
        <v>52002.6</v>
      </c>
      <c r="O162" s="9"/>
      <c r="P162" s="9">
        <v>4690.6499999999996</v>
      </c>
      <c r="Q162" s="10">
        <f t="shared" si="7"/>
        <v>56693.25</v>
      </c>
      <c r="R162" s="36"/>
      <c r="S162" s="36"/>
      <c r="T162" s="36"/>
      <c r="U162" s="40"/>
      <c r="V162" s="40"/>
      <c r="W162" s="48"/>
      <c r="X162" s="48">
        <f t="shared" si="9"/>
        <v>0</v>
      </c>
      <c r="Y162" s="49">
        <f t="shared" si="8"/>
        <v>56693.25</v>
      </c>
      <c r="Z162" s="1" t="s">
        <v>256</v>
      </c>
    </row>
    <row r="163" spans="1:26" x14ac:dyDescent="0.25">
      <c r="A163" s="3">
        <v>160</v>
      </c>
      <c r="B163" s="6" t="s">
        <v>161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>
        <v>52002.6</v>
      </c>
      <c r="O163" s="9"/>
      <c r="P163" s="9">
        <v>4690.6499999999996</v>
      </c>
      <c r="Q163" s="10">
        <f t="shared" si="7"/>
        <v>56693.25</v>
      </c>
      <c r="R163" s="36"/>
      <c r="S163" s="36"/>
      <c r="T163" s="36"/>
      <c r="U163" s="40"/>
      <c r="V163" s="40"/>
      <c r="W163" s="48"/>
      <c r="X163" s="48">
        <f t="shared" si="9"/>
        <v>0</v>
      </c>
      <c r="Y163" s="49">
        <f t="shared" si="8"/>
        <v>56693.25</v>
      </c>
      <c r="Z163" s="1" t="s">
        <v>256</v>
      </c>
    </row>
    <row r="164" spans="1:26" x14ac:dyDescent="0.25">
      <c r="A164" s="3">
        <v>161</v>
      </c>
      <c r="B164" s="6" t="s">
        <v>162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>
        <v>4690.6499999999996</v>
      </c>
      <c r="Q164" s="10">
        <f t="shared" si="7"/>
        <v>4690.6499999999996</v>
      </c>
      <c r="R164" s="36"/>
      <c r="S164" s="36"/>
      <c r="T164" s="36"/>
      <c r="U164" s="40"/>
      <c r="V164" s="40"/>
      <c r="W164" s="48"/>
      <c r="X164" s="48">
        <f t="shared" si="9"/>
        <v>0</v>
      </c>
      <c r="Y164" s="49">
        <f t="shared" si="8"/>
        <v>4690.6499999999996</v>
      </c>
      <c r="Z164" s="1"/>
    </row>
    <row r="165" spans="1:26" x14ac:dyDescent="0.25">
      <c r="A165" s="3">
        <v>162</v>
      </c>
      <c r="B165" s="6" t="s">
        <v>163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>
        <v>4690.6499999999996</v>
      </c>
      <c r="Q165" s="10">
        <f t="shared" si="7"/>
        <v>4690.6499999999996</v>
      </c>
      <c r="R165" s="36"/>
      <c r="S165" s="36"/>
      <c r="T165" s="36"/>
      <c r="U165" s="40"/>
      <c r="V165" s="40"/>
      <c r="W165" s="48"/>
      <c r="X165" s="48">
        <f t="shared" si="9"/>
        <v>0</v>
      </c>
      <c r="Y165" s="49">
        <f t="shared" si="8"/>
        <v>4690.6499999999996</v>
      </c>
      <c r="Z165" s="1"/>
    </row>
    <row r="166" spans="1:26" x14ac:dyDescent="0.25">
      <c r="A166" s="3">
        <v>163</v>
      </c>
      <c r="B166" s="6" t="s">
        <v>164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>
        <v>4690.6499999999996</v>
      </c>
      <c r="Q166" s="10">
        <f t="shared" si="7"/>
        <v>4690.6499999999996</v>
      </c>
      <c r="R166" s="36"/>
      <c r="S166" s="36"/>
      <c r="T166" s="36"/>
      <c r="U166" s="40">
        <v>17905.060000000001</v>
      </c>
      <c r="V166" s="40"/>
      <c r="W166" s="48"/>
      <c r="X166" s="48">
        <f t="shared" si="9"/>
        <v>17905.060000000001</v>
      </c>
      <c r="Y166" s="49">
        <f t="shared" si="8"/>
        <v>22595.71</v>
      </c>
      <c r="Z166" s="1"/>
    </row>
    <row r="167" spans="1:26" x14ac:dyDescent="0.25">
      <c r="A167" s="3">
        <v>164</v>
      </c>
      <c r="B167" s="7" t="s">
        <v>165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>
        <v>4690.6499999999996</v>
      </c>
      <c r="Q167" s="10">
        <f t="shared" si="7"/>
        <v>4690.6499999999996</v>
      </c>
      <c r="R167" s="36"/>
      <c r="S167" s="36"/>
      <c r="T167" s="36"/>
      <c r="U167" s="40">
        <v>84432.21</v>
      </c>
      <c r="V167" s="40"/>
      <c r="W167" s="48"/>
      <c r="X167" s="48">
        <f t="shared" si="9"/>
        <v>84432.21</v>
      </c>
      <c r="Y167" s="49">
        <f t="shared" si="8"/>
        <v>89122.86</v>
      </c>
      <c r="Z167" s="1"/>
    </row>
    <row r="168" spans="1:26" x14ac:dyDescent="0.25">
      <c r="A168" s="3">
        <v>165</v>
      </c>
      <c r="B168" s="7" t="s">
        <v>166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>
        <v>4690.6499999999996</v>
      </c>
      <c r="Q168" s="10">
        <f t="shared" si="7"/>
        <v>4690.6499999999996</v>
      </c>
      <c r="R168" s="36"/>
      <c r="S168" s="36"/>
      <c r="T168" s="36"/>
      <c r="U168" s="40">
        <v>74996.91</v>
      </c>
      <c r="V168" s="40">
        <v>12777.92</v>
      </c>
      <c r="W168" s="48"/>
      <c r="X168" s="48">
        <f t="shared" si="9"/>
        <v>87774.83</v>
      </c>
      <c r="Y168" s="49">
        <f t="shared" si="8"/>
        <v>92465.48</v>
      </c>
      <c r="Z168" s="1"/>
    </row>
    <row r="169" spans="1:26" x14ac:dyDescent="0.25">
      <c r="A169" s="3">
        <v>166</v>
      </c>
      <c r="B169" s="7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>
        <v>4690.6499999999996</v>
      </c>
      <c r="Q169" s="10">
        <f t="shared" si="7"/>
        <v>4690.6499999999996</v>
      </c>
      <c r="R169" s="36"/>
      <c r="S169" s="36"/>
      <c r="T169" s="36"/>
      <c r="U169" s="40">
        <v>56302.29</v>
      </c>
      <c r="V169" s="40" t="s">
        <v>298</v>
      </c>
      <c r="W169" s="48"/>
      <c r="X169" s="48">
        <f t="shared" si="9"/>
        <v>56302.29</v>
      </c>
      <c r="Y169" s="49">
        <f t="shared" si="8"/>
        <v>60992.94</v>
      </c>
      <c r="Z169" s="1"/>
    </row>
    <row r="170" spans="1:26" x14ac:dyDescent="0.25">
      <c r="A170" s="3">
        <v>167</v>
      </c>
      <c r="B170" s="63" t="s">
        <v>308</v>
      </c>
      <c r="C170" s="64"/>
      <c r="D170" s="64">
        <v>523017.98</v>
      </c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>
        <v>4378.5</v>
      </c>
      <c r="Q170" s="16">
        <f t="shared" ref="Q170" si="10">SUM(D170:P170)</f>
        <v>527396.48</v>
      </c>
      <c r="R170" s="59"/>
      <c r="S170" s="59"/>
      <c r="T170" s="59"/>
      <c r="U170" s="58">
        <v>15574.04</v>
      </c>
      <c r="V170" s="59"/>
      <c r="W170" s="59"/>
      <c r="X170" s="41">
        <f t="shared" ref="X170" si="11">R170+S170+T170+U170+V170+W170</f>
        <v>15574.04</v>
      </c>
      <c r="Y170" s="42">
        <f t="shared" si="8"/>
        <v>542970.52</v>
      </c>
      <c r="Z170" s="65" t="s">
        <v>309</v>
      </c>
    </row>
    <row r="171" spans="1:26" x14ac:dyDescent="0.25">
      <c r="A171" s="3"/>
      <c r="B171" s="2" t="s">
        <v>168</v>
      </c>
      <c r="C171" s="9"/>
      <c r="D171" s="17">
        <f>SUM(D4:D170)</f>
        <v>1443698.96</v>
      </c>
      <c r="E171" s="9"/>
      <c r="F171" s="9"/>
      <c r="G171" s="9"/>
      <c r="H171" s="9"/>
      <c r="I171" s="9"/>
      <c r="J171" s="17">
        <f>SUM(J4:J170)</f>
        <v>40400</v>
      </c>
      <c r="K171" s="9"/>
      <c r="L171" s="9"/>
      <c r="M171" s="9"/>
      <c r="N171" s="17">
        <f>SUM(N4:N170)</f>
        <v>283967</v>
      </c>
      <c r="O171" s="17">
        <f>SUM(O4:O170)</f>
        <v>27600</v>
      </c>
      <c r="P171" s="17">
        <f>SUM(P4:P170)</f>
        <v>783026.40000000235</v>
      </c>
      <c r="Q171" s="10"/>
      <c r="R171" s="37">
        <f t="shared" ref="R171:W171" si="12">SUM(R4:R170)</f>
        <v>78566.770000000019</v>
      </c>
      <c r="S171" s="37">
        <f t="shared" si="12"/>
        <v>43918</v>
      </c>
      <c r="T171" s="37">
        <f t="shared" si="12"/>
        <v>33604.270000000004</v>
      </c>
      <c r="U171" s="31">
        <f t="shared" si="12"/>
        <v>2272932.580000001</v>
      </c>
      <c r="V171" s="2">
        <f t="shared" si="12"/>
        <v>72867.380000000019</v>
      </c>
      <c r="W171" s="31">
        <f t="shared" si="12"/>
        <v>100000</v>
      </c>
      <c r="X171" s="31"/>
      <c r="Y171" s="31"/>
      <c r="Z171" s="1"/>
    </row>
    <row r="172" spans="1:26" x14ac:dyDescent="0.25">
      <c r="A172" s="1"/>
      <c r="B172" s="2" t="s">
        <v>168</v>
      </c>
      <c r="C172" s="8"/>
      <c r="D172" s="8" t="s">
        <v>232</v>
      </c>
      <c r="E172" s="8"/>
      <c r="F172" s="8"/>
      <c r="G172" s="8"/>
      <c r="H172" s="8"/>
      <c r="I172" s="8"/>
      <c r="J172" s="8" t="s">
        <v>290</v>
      </c>
      <c r="K172" s="8"/>
      <c r="L172" s="8"/>
      <c r="M172" s="8"/>
      <c r="N172" s="8" t="s">
        <v>262</v>
      </c>
      <c r="O172" s="8" t="s">
        <v>232</v>
      </c>
      <c r="P172" s="8"/>
      <c r="Q172" s="17">
        <f>SUM(Q4:Q171)</f>
        <v>2578692.3599999873</v>
      </c>
      <c r="R172" s="1"/>
      <c r="S172" s="1"/>
      <c r="T172" s="1"/>
      <c r="U172" s="1"/>
      <c r="V172" s="1"/>
      <c r="W172" s="35"/>
      <c r="X172" s="43">
        <f>SUM(X4:X171)</f>
        <v>2601889.0000000005</v>
      </c>
      <c r="Y172" s="43">
        <f>SUM(Y4:Y171)</f>
        <v>5180581.3599999957</v>
      </c>
      <c r="Z172" s="1"/>
    </row>
  </sheetData>
  <mergeCells count="11">
    <mergeCell ref="R2:W2"/>
    <mergeCell ref="A1:Q1"/>
    <mergeCell ref="A2:A3"/>
    <mergeCell ref="B2:B3"/>
    <mergeCell ref="C2:O2"/>
    <mergeCell ref="Q2:Q3"/>
    <mergeCell ref="Z2:Z3"/>
    <mergeCell ref="AA2:AA3"/>
    <mergeCell ref="AB2:AB3"/>
    <mergeCell ref="X2:X3"/>
    <mergeCell ref="Y2:Y3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2"/>
  <sheetViews>
    <sheetView topLeftCell="A154" workbookViewId="0">
      <selection activeCell="X178" sqref="X178"/>
    </sheetView>
  </sheetViews>
  <sheetFormatPr defaultRowHeight="15" x14ac:dyDescent="0.25"/>
  <cols>
    <col min="1" max="1" width="3.42578125" customWidth="1"/>
    <col min="2" max="2" width="20.140625" customWidth="1"/>
    <col min="3" max="3" width="4" customWidth="1"/>
    <col min="4" max="4" width="12.42578125" customWidth="1"/>
    <col min="5" max="5" width="3.7109375" customWidth="1"/>
    <col min="6" max="6" width="7.7109375" customWidth="1"/>
    <col min="7" max="7" width="8.28515625" customWidth="1"/>
    <col min="8" max="8" width="8.85546875" customWidth="1"/>
    <col min="9" max="9" width="7.85546875" customWidth="1"/>
    <col min="10" max="10" width="7.7109375" customWidth="1"/>
    <col min="11" max="11" width="3.7109375" customWidth="1"/>
    <col min="12" max="12" width="9.28515625" customWidth="1"/>
    <col min="13" max="13" width="3.5703125" customWidth="1"/>
    <col min="14" max="14" width="9.85546875" customWidth="1"/>
    <col min="15" max="16" width="9.140625" customWidth="1"/>
    <col min="17" max="17" width="10.85546875" customWidth="1"/>
    <col min="21" max="21" width="10.85546875" customWidth="1"/>
    <col min="24" max="24" width="12.7109375" customWidth="1"/>
    <col min="25" max="25" width="12" customWidth="1"/>
    <col min="26" max="26" width="12.140625" customWidth="1"/>
  </cols>
  <sheetData>
    <row r="1" spans="1:26" ht="24" customHeight="1" x14ac:dyDescent="0.25">
      <c r="A1" s="74" t="s">
        <v>210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6" ht="21.75" customHeight="1" x14ac:dyDescent="0.25">
      <c r="A2" s="75" t="s">
        <v>0</v>
      </c>
      <c r="B2" s="77" t="s">
        <v>1</v>
      </c>
      <c r="C2" s="77" t="s">
        <v>3</v>
      </c>
      <c r="D2" s="77"/>
      <c r="E2" s="77"/>
      <c r="F2" s="77"/>
      <c r="G2" s="77"/>
      <c r="H2" s="77"/>
      <c r="I2" s="77"/>
      <c r="J2" s="78"/>
      <c r="K2" s="78"/>
      <c r="L2" s="78"/>
      <c r="M2" s="78"/>
      <c r="N2" s="78"/>
      <c r="O2" s="78"/>
      <c r="P2" s="22"/>
      <c r="Q2" s="79" t="s">
        <v>2</v>
      </c>
      <c r="R2" s="77" t="s">
        <v>186</v>
      </c>
      <c r="S2" s="78"/>
      <c r="T2" s="78"/>
      <c r="U2" s="78"/>
      <c r="V2" s="82"/>
      <c r="W2" s="82"/>
      <c r="X2" s="87" t="s">
        <v>299</v>
      </c>
      <c r="Y2" s="70" t="s">
        <v>300</v>
      </c>
      <c r="Z2" s="89" t="s">
        <v>201</v>
      </c>
    </row>
    <row r="3" spans="1:26" ht="216" customHeight="1" x14ac:dyDescent="0.25">
      <c r="A3" s="76"/>
      <c r="B3" s="78"/>
      <c r="C3" s="21" t="s">
        <v>172</v>
      </c>
      <c r="D3" s="21" t="s">
        <v>173</v>
      </c>
      <c r="E3" s="23" t="s">
        <v>202</v>
      </c>
      <c r="F3" s="21" t="s">
        <v>175</v>
      </c>
      <c r="G3" s="21" t="s">
        <v>176</v>
      </c>
      <c r="H3" s="21" t="s">
        <v>178</v>
      </c>
      <c r="I3" s="21" t="s">
        <v>177</v>
      </c>
      <c r="J3" s="23" t="s">
        <v>179</v>
      </c>
      <c r="K3" s="21" t="s">
        <v>180</v>
      </c>
      <c r="L3" s="21" t="s">
        <v>181</v>
      </c>
      <c r="M3" s="21" t="s">
        <v>182</v>
      </c>
      <c r="N3" s="21" t="s">
        <v>183</v>
      </c>
      <c r="O3" s="21" t="s">
        <v>184</v>
      </c>
      <c r="P3" s="21" t="s">
        <v>204</v>
      </c>
      <c r="Q3" s="79"/>
      <c r="R3" s="33" t="s">
        <v>187</v>
      </c>
      <c r="S3" s="33" t="s">
        <v>188</v>
      </c>
      <c r="T3" s="33" t="s">
        <v>189</v>
      </c>
      <c r="U3" s="33" t="s">
        <v>190</v>
      </c>
      <c r="V3" s="34" t="s">
        <v>296</v>
      </c>
      <c r="W3" s="34" t="s">
        <v>297</v>
      </c>
      <c r="X3" s="88"/>
      <c r="Y3" s="71"/>
      <c r="Z3" s="90"/>
    </row>
    <row r="4" spans="1:26" x14ac:dyDescent="0.25">
      <c r="A4" s="3">
        <v>1</v>
      </c>
      <c r="B4" s="5" t="s">
        <v>4</v>
      </c>
      <c r="C4" s="9"/>
      <c r="D4" s="9"/>
      <c r="E4" s="9"/>
      <c r="F4" s="9"/>
      <c r="G4" s="9"/>
      <c r="H4" s="9"/>
      <c r="I4" s="9"/>
      <c r="J4" s="9"/>
      <c r="K4" s="9"/>
      <c r="L4" s="9">
        <v>41244</v>
      </c>
      <c r="M4" s="9"/>
      <c r="N4" s="9"/>
      <c r="O4" s="9"/>
      <c r="P4" s="9">
        <v>4690.6499999999996</v>
      </c>
      <c r="Q4" s="10">
        <f>C4+D4+E4+F4+G4+H4+I4+J4+K4+L4+M4+N4+O4+P4</f>
        <v>45934.65</v>
      </c>
      <c r="R4" s="36"/>
      <c r="S4" s="36"/>
      <c r="T4" s="36">
        <v>3332.78</v>
      </c>
      <c r="U4" s="40">
        <v>19529.759999999998</v>
      </c>
      <c r="V4" s="40"/>
      <c r="W4" s="40"/>
      <c r="X4" s="41">
        <f>SUM(R4+S4+T4+U4+V4+W4)</f>
        <v>22862.539999999997</v>
      </c>
      <c r="Y4" s="49">
        <f>Q4+X4</f>
        <v>68797.19</v>
      </c>
      <c r="Z4" s="50" t="s">
        <v>249</v>
      </c>
    </row>
    <row r="5" spans="1:26" x14ac:dyDescent="0.25">
      <c r="A5" s="3">
        <v>2</v>
      </c>
      <c r="B5" s="5" t="s">
        <v>5</v>
      </c>
      <c r="C5" s="9"/>
      <c r="D5" s="9"/>
      <c r="E5" s="9"/>
      <c r="F5" s="9"/>
      <c r="G5" s="9"/>
      <c r="H5" s="9"/>
      <c r="I5" s="9"/>
      <c r="J5" s="9"/>
      <c r="K5" s="9"/>
      <c r="L5" s="9">
        <v>41244</v>
      </c>
      <c r="M5" s="9"/>
      <c r="N5" s="9"/>
      <c r="O5" s="9"/>
      <c r="P5" s="9">
        <v>4690.6499999999996</v>
      </c>
      <c r="Q5" s="10">
        <f t="shared" ref="Q5:Q68" si="0">C5+D5+E5+F5+G5+H5+I5+J5+K5+L5+M5+N5+O5+P5</f>
        <v>45934.65</v>
      </c>
      <c r="R5" s="36"/>
      <c r="S5" s="36"/>
      <c r="T5" s="36">
        <v>3332.78</v>
      </c>
      <c r="U5" s="40">
        <v>18767.43</v>
      </c>
      <c r="V5" s="40"/>
      <c r="W5" s="40"/>
      <c r="X5" s="41">
        <f t="shared" ref="X5:X68" si="1">SUM(R5+S5+T5+U5+V5+W5)</f>
        <v>22100.21</v>
      </c>
      <c r="Y5" s="49">
        <f t="shared" ref="Y5:Y68" si="2">Q5+X5</f>
        <v>68034.86</v>
      </c>
      <c r="Z5" s="50" t="s">
        <v>249</v>
      </c>
    </row>
    <row r="6" spans="1:26" x14ac:dyDescent="0.25">
      <c r="A6" s="3">
        <v>3</v>
      </c>
      <c r="B6" s="6" t="s">
        <v>6</v>
      </c>
      <c r="C6" s="9"/>
      <c r="D6" s="9"/>
      <c r="E6" s="9"/>
      <c r="F6" s="9"/>
      <c r="G6" s="9"/>
      <c r="H6" s="9"/>
      <c r="I6" s="9"/>
      <c r="J6" s="9"/>
      <c r="K6" s="9"/>
      <c r="L6" s="9">
        <v>41244</v>
      </c>
      <c r="M6" s="9"/>
      <c r="N6" s="9"/>
      <c r="O6" s="9"/>
      <c r="P6" s="9">
        <v>4690.6499999999996</v>
      </c>
      <c r="Q6" s="10">
        <f t="shared" si="0"/>
        <v>45934.65</v>
      </c>
      <c r="R6" s="36"/>
      <c r="S6" s="36"/>
      <c r="T6" s="36">
        <v>3332.79</v>
      </c>
      <c r="U6" s="40">
        <v>18767.43</v>
      </c>
      <c r="V6" s="40">
        <v>8114.84</v>
      </c>
      <c r="W6" s="40"/>
      <c r="X6" s="41">
        <f t="shared" si="1"/>
        <v>30215.06</v>
      </c>
      <c r="Y6" s="49">
        <f t="shared" si="2"/>
        <v>76149.710000000006</v>
      </c>
      <c r="Z6" s="50" t="s">
        <v>249</v>
      </c>
    </row>
    <row r="7" spans="1:26" x14ac:dyDescent="0.25">
      <c r="A7" s="3">
        <v>4</v>
      </c>
      <c r="B7" s="6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v>4690.6499999999996</v>
      </c>
      <c r="Q7" s="10">
        <f t="shared" si="0"/>
        <v>4690.6499999999996</v>
      </c>
      <c r="R7" s="36"/>
      <c r="S7" s="36"/>
      <c r="T7" s="36"/>
      <c r="U7" s="40">
        <v>37267.040000000001</v>
      </c>
      <c r="V7" s="40"/>
      <c r="W7" s="40"/>
      <c r="X7" s="41">
        <f t="shared" si="1"/>
        <v>37267.040000000001</v>
      </c>
      <c r="Y7" s="49">
        <f t="shared" si="2"/>
        <v>41957.69</v>
      </c>
      <c r="Z7" s="50"/>
    </row>
    <row r="8" spans="1:26" x14ac:dyDescent="0.25">
      <c r="A8" s="3">
        <v>5</v>
      </c>
      <c r="B8" s="6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4690.6499999999996</v>
      </c>
      <c r="Q8" s="10">
        <f t="shared" si="0"/>
        <v>4690.6499999999996</v>
      </c>
      <c r="R8" s="36"/>
      <c r="S8" s="36"/>
      <c r="T8" s="36"/>
      <c r="U8" s="40">
        <v>41422.67</v>
      </c>
      <c r="V8" s="40">
        <v>3194.48</v>
      </c>
      <c r="W8" s="40"/>
      <c r="X8" s="41">
        <f t="shared" si="1"/>
        <v>44617.15</v>
      </c>
      <c r="Y8" s="49">
        <f t="shared" si="2"/>
        <v>49307.8</v>
      </c>
      <c r="Z8" s="50"/>
    </row>
    <row r="9" spans="1:26" x14ac:dyDescent="0.25">
      <c r="A9" s="3">
        <v>6</v>
      </c>
      <c r="B9" s="6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4690.6499999999996</v>
      </c>
      <c r="Q9" s="10">
        <f t="shared" si="0"/>
        <v>4690.6499999999996</v>
      </c>
      <c r="R9" s="36"/>
      <c r="S9" s="36"/>
      <c r="T9" s="36"/>
      <c r="U9" s="40">
        <v>38062.46</v>
      </c>
      <c r="V9" s="40"/>
      <c r="W9" s="40"/>
      <c r="X9" s="41">
        <f t="shared" si="1"/>
        <v>38062.46</v>
      </c>
      <c r="Y9" s="49">
        <f t="shared" si="2"/>
        <v>42753.11</v>
      </c>
      <c r="Z9" s="50"/>
    </row>
    <row r="10" spans="1:26" x14ac:dyDescent="0.25">
      <c r="A10" s="3">
        <v>7</v>
      </c>
      <c r="B10" s="6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>
        <v>41244</v>
      </c>
      <c r="M10" s="9"/>
      <c r="N10" s="9"/>
      <c r="O10" s="9"/>
      <c r="P10" s="9">
        <v>4690.6499999999996</v>
      </c>
      <c r="Q10" s="10">
        <f t="shared" si="0"/>
        <v>45934.65</v>
      </c>
      <c r="R10" s="36"/>
      <c r="S10" s="36"/>
      <c r="T10" s="36">
        <v>3332.78</v>
      </c>
      <c r="U10" s="40">
        <v>19132.04</v>
      </c>
      <c r="V10" s="40"/>
      <c r="W10" s="40"/>
      <c r="X10" s="41">
        <f t="shared" si="1"/>
        <v>22464.82</v>
      </c>
      <c r="Y10" s="49">
        <f t="shared" si="2"/>
        <v>68399.47</v>
      </c>
      <c r="Z10" s="50" t="s">
        <v>249</v>
      </c>
    </row>
    <row r="11" spans="1:26" x14ac:dyDescent="0.25">
      <c r="A11" s="3">
        <v>8</v>
      </c>
      <c r="B11" s="6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>
        <v>41244</v>
      </c>
      <c r="M11" s="9"/>
      <c r="N11" s="9"/>
      <c r="O11" s="9"/>
      <c r="P11" s="9">
        <v>4690.6499999999996</v>
      </c>
      <c r="Q11" s="10">
        <f t="shared" si="0"/>
        <v>45934.65</v>
      </c>
      <c r="R11" s="36"/>
      <c r="S11" s="36"/>
      <c r="T11" s="36">
        <v>3332.78</v>
      </c>
      <c r="U11" s="40">
        <v>18767.43</v>
      </c>
      <c r="V11" s="40"/>
      <c r="W11" s="40"/>
      <c r="X11" s="41">
        <f t="shared" si="1"/>
        <v>22100.21</v>
      </c>
      <c r="Y11" s="49">
        <f t="shared" si="2"/>
        <v>68034.86</v>
      </c>
      <c r="Z11" s="50" t="s">
        <v>249</v>
      </c>
    </row>
    <row r="12" spans="1:26" x14ac:dyDescent="0.25">
      <c r="A12" s="3">
        <v>9</v>
      </c>
      <c r="B12" s="6" t="s">
        <v>12</v>
      </c>
      <c r="C12" s="9"/>
      <c r="D12" s="9"/>
      <c r="E12" s="9"/>
      <c r="F12" s="9"/>
      <c r="G12" s="9"/>
      <c r="H12" s="9"/>
      <c r="I12" s="9"/>
      <c r="J12" s="9"/>
      <c r="K12" s="9"/>
      <c r="L12" s="9">
        <v>41244</v>
      </c>
      <c r="M12" s="9"/>
      <c r="N12" s="9"/>
      <c r="O12" s="9"/>
      <c r="P12" s="9">
        <v>4690.6499999999996</v>
      </c>
      <c r="Q12" s="10">
        <f t="shared" si="0"/>
        <v>45934.65</v>
      </c>
      <c r="R12" s="36"/>
      <c r="S12" s="36"/>
      <c r="T12" s="36">
        <v>3332.79</v>
      </c>
      <c r="U12" s="40">
        <v>19529.759999999998</v>
      </c>
      <c r="V12" s="40"/>
      <c r="W12" s="40"/>
      <c r="X12" s="41">
        <f t="shared" si="1"/>
        <v>22862.55</v>
      </c>
      <c r="Y12" s="49">
        <f t="shared" si="2"/>
        <v>68797.2</v>
      </c>
      <c r="Z12" s="50" t="s">
        <v>249</v>
      </c>
    </row>
    <row r="13" spans="1:26" x14ac:dyDescent="0.25">
      <c r="A13" s="3">
        <v>10</v>
      </c>
      <c r="B13" s="6" t="s">
        <v>13</v>
      </c>
      <c r="C13" s="9"/>
      <c r="D13" s="9"/>
      <c r="E13" s="9"/>
      <c r="F13" s="9"/>
      <c r="G13" s="9"/>
      <c r="H13" s="9"/>
      <c r="I13" s="9"/>
      <c r="J13" s="9"/>
      <c r="K13" s="9"/>
      <c r="L13" s="9">
        <v>82488</v>
      </c>
      <c r="M13" s="9"/>
      <c r="N13" s="9"/>
      <c r="O13" s="9"/>
      <c r="P13" s="9">
        <v>4690.6499999999996</v>
      </c>
      <c r="Q13" s="10">
        <f t="shared" si="0"/>
        <v>87178.65</v>
      </c>
      <c r="R13" s="36"/>
      <c r="S13" s="36"/>
      <c r="T13" s="36"/>
      <c r="U13" s="40">
        <v>126033.86</v>
      </c>
      <c r="V13" s="40"/>
      <c r="W13" s="40"/>
      <c r="X13" s="41">
        <f t="shared" si="1"/>
        <v>126033.86</v>
      </c>
      <c r="Y13" s="49">
        <f t="shared" si="2"/>
        <v>213212.51</v>
      </c>
      <c r="Z13" s="50" t="s">
        <v>255</v>
      </c>
    </row>
    <row r="14" spans="1:26" x14ac:dyDescent="0.25">
      <c r="A14" s="3">
        <v>11</v>
      </c>
      <c r="B14" s="6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4690.6499999999996</v>
      </c>
      <c r="Q14" s="10">
        <f t="shared" si="0"/>
        <v>4690.6499999999996</v>
      </c>
      <c r="R14" s="36">
        <v>3669.33</v>
      </c>
      <c r="S14" s="36"/>
      <c r="T14" s="36"/>
      <c r="U14" s="40"/>
      <c r="V14" s="40"/>
      <c r="W14" s="40"/>
      <c r="X14" s="41">
        <f t="shared" si="1"/>
        <v>3669.33</v>
      </c>
      <c r="Y14" s="49">
        <f t="shared" si="2"/>
        <v>8359.98</v>
      </c>
      <c r="Z14" s="50"/>
    </row>
    <row r="15" spans="1:26" x14ac:dyDescent="0.25">
      <c r="A15" s="3">
        <v>12</v>
      </c>
      <c r="B15" s="6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4690.6499999999996</v>
      </c>
      <c r="Q15" s="10">
        <f t="shared" si="0"/>
        <v>4690.6499999999996</v>
      </c>
      <c r="R15" s="36">
        <v>2201.6</v>
      </c>
      <c r="S15" s="36"/>
      <c r="T15" s="36"/>
      <c r="U15" s="40"/>
      <c r="V15" s="40"/>
      <c r="W15" s="40"/>
      <c r="X15" s="41">
        <f t="shared" si="1"/>
        <v>2201.6</v>
      </c>
      <c r="Y15" s="49">
        <f t="shared" si="2"/>
        <v>6892.25</v>
      </c>
      <c r="Z15" s="50"/>
    </row>
    <row r="16" spans="1:26" x14ac:dyDescent="0.25">
      <c r="A16" s="3">
        <v>13</v>
      </c>
      <c r="B16" s="6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4690.6499999999996</v>
      </c>
      <c r="Q16" s="10">
        <f t="shared" si="0"/>
        <v>4690.6499999999996</v>
      </c>
      <c r="R16" s="36">
        <v>2752</v>
      </c>
      <c r="S16" s="36"/>
      <c r="T16" s="36"/>
      <c r="U16" s="40"/>
      <c r="V16" s="40"/>
      <c r="W16" s="40"/>
      <c r="X16" s="41">
        <f t="shared" si="1"/>
        <v>2752</v>
      </c>
      <c r="Y16" s="49">
        <f t="shared" si="2"/>
        <v>7442.65</v>
      </c>
      <c r="Z16" s="50"/>
    </row>
    <row r="17" spans="1:26" x14ac:dyDescent="0.25">
      <c r="A17" s="3">
        <v>14</v>
      </c>
      <c r="B17" s="6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4690.6499999999996</v>
      </c>
      <c r="Q17" s="10">
        <f t="shared" si="0"/>
        <v>4690.6499999999996</v>
      </c>
      <c r="R17" s="36"/>
      <c r="S17" s="36"/>
      <c r="T17" s="36"/>
      <c r="U17" s="40"/>
      <c r="V17" s="40"/>
      <c r="W17" s="40"/>
      <c r="X17" s="41">
        <f t="shared" si="1"/>
        <v>0</v>
      </c>
      <c r="Y17" s="49">
        <f t="shared" si="2"/>
        <v>4690.6499999999996</v>
      </c>
      <c r="Z17" s="50"/>
    </row>
    <row r="18" spans="1:26" x14ac:dyDescent="0.25">
      <c r="A18" s="3">
        <v>15</v>
      </c>
      <c r="B18" s="6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4690.6499999999996</v>
      </c>
      <c r="Q18" s="10">
        <f t="shared" si="0"/>
        <v>4690.6499999999996</v>
      </c>
      <c r="R18" s="36"/>
      <c r="S18" s="36"/>
      <c r="T18" s="36"/>
      <c r="U18" s="40"/>
      <c r="V18" s="40"/>
      <c r="W18" s="40"/>
      <c r="X18" s="41">
        <f t="shared" si="1"/>
        <v>0</v>
      </c>
      <c r="Y18" s="49">
        <f t="shared" si="2"/>
        <v>4690.6499999999996</v>
      </c>
      <c r="Z18" s="50"/>
    </row>
    <row r="19" spans="1:26" x14ac:dyDescent="0.25">
      <c r="A19" s="3">
        <v>16</v>
      </c>
      <c r="B19" s="6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4690.6499999999996</v>
      </c>
      <c r="Q19" s="10">
        <f t="shared" si="0"/>
        <v>4690.6499999999996</v>
      </c>
      <c r="R19" s="36"/>
      <c r="S19" s="36"/>
      <c r="T19" s="36"/>
      <c r="U19" s="40"/>
      <c r="V19" s="40"/>
      <c r="W19" s="40"/>
      <c r="X19" s="41">
        <f t="shared" si="1"/>
        <v>0</v>
      </c>
      <c r="Y19" s="49">
        <f t="shared" si="2"/>
        <v>4690.6499999999996</v>
      </c>
      <c r="Z19" s="50"/>
    </row>
    <row r="20" spans="1:26" x14ac:dyDescent="0.25">
      <c r="A20" s="3">
        <v>17</v>
      </c>
      <c r="B20" s="6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4690.6499999999996</v>
      </c>
      <c r="Q20" s="10">
        <f t="shared" si="0"/>
        <v>4690.6499999999996</v>
      </c>
      <c r="R20" s="36">
        <v>6682.46</v>
      </c>
      <c r="S20" s="36"/>
      <c r="T20" s="36"/>
      <c r="U20" s="40">
        <v>41422.67</v>
      </c>
      <c r="V20" s="40">
        <v>6388.96</v>
      </c>
      <c r="W20" s="40">
        <v>40000</v>
      </c>
      <c r="X20" s="41">
        <f t="shared" si="1"/>
        <v>94494.09</v>
      </c>
      <c r="Y20" s="49">
        <f t="shared" si="2"/>
        <v>99184.739999999991</v>
      </c>
      <c r="Z20" s="50"/>
    </row>
    <row r="21" spans="1:26" x14ac:dyDescent="0.25">
      <c r="A21" s="3">
        <v>18</v>
      </c>
      <c r="B21" s="6" t="s">
        <v>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4690.6499999999996</v>
      </c>
      <c r="Q21" s="10">
        <f t="shared" si="0"/>
        <v>4690.6499999999996</v>
      </c>
      <c r="R21" s="36"/>
      <c r="S21" s="36"/>
      <c r="T21" s="36"/>
      <c r="U21" s="40">
        <v>60338.97</v>
      </c>
      <c r="V21" s="40">
        <v>6635.52</v>
      </c>
      <c r="W21" s="40"/>
      <c r="X21" s="41">
        <f t="shared" si="1"/>
        <v>66974.490000000005</v>
      </c>
      <c r="Y21" s="49">
        <f t="shared" si="2"/>
        <v>71665.14</v>
      </c>
      <c r="Z21" s="50"/>
    </row>
    <row r="22" spans="1:26" x14ac:dyDescent="0.25">
      <c r="A22" s="3">
        <v>19</v>
      </c>
      <c r="B22" s="6" t="s">
        <v>22</v>
      </c>
      <c r="C22" s="9"/>
      <c r="D22" s="9"/>
      <c r="E22" s="9"/>
      <c r="F22" s="9"/>
      <c r="G22" s="9"/>
      <c r="H22" s="9"/>
      <c r="I22" s="9"/>
      <c r="J22" s="9">
        <v>7200</v>
      </c>
      <c r="K22" s="9"/>
      <c r="L22" s="9"/>
      <c r="M22" s="9"/>
      <c r="N22" s="9"/>
      <c r="O22" s="9"/>
      <c r="P22" s="9">
        <v>4690.6499999999996</v>
      </c>
      <c r="Q22" s="10">
        <f t="shared" si="0"/>
        <v>11890.65</v>
      </c>
      <c r="R22" s="36"/>
      <c r="S22" s="36"/>
      <c r="T22" s="36"/>
      <c r="U22" s="40" t="s">
        <v>298</v>
      </c>
      <c r="V22" s="40"/>
      <c r="W22" s="40"/>
      <c r="X22" s="41">
        <v>0</v>
      </c>
      <c r="Y22" s="49">
        <f t="shared" si="2"/>
        <v>11890.65</v>
      </c>
      <c r="Z22" s="50" t="s">
        <v>207</v>
      </c>
    </row>
    <row r="23" spans="1:26" x14ac:dyDescent="0.25">
      <c r="A23" s="3">
        <v>20</v>
      </c>
      <c r="B23" s="6" t="s">
        <v>23</v>
      </c>
      <c r="C23" s="9"/>
      <c r="D23" s="9"/>
      <c r="E23" s="9"/>
      <c r="F23" s="9"/>
      <c r="G23" s="9"/>
      <c r="H23" s="9"/>
      <c r="I23" s="9"/>
      <c r="J23" s="9">
        <v>9600</v>
      </c>
      <c r="K23" s="9"/>
      <c r="L23" s="9"/>
      <c r="M23" s="9"/>
      <c r="N23" s="9"/>
      <c r="O23" s="9"/>
      <c r="P23" s="9">
        <v>4690.6499999999996</v>
      </c>
      <c r="Q23" s="10">
        <f t="shared" si="0"/>
        <v>14290.65</v>
      </c>
      <c r="R23" s="36"/>
      <c r="S23" s="36"/>
      <c r="T23" s="36"/>
      <c r="U23" s="40"/>
      <c r="V23" s="40"/>
      <c r="W23" s="40"/>
      <c r="X23" s="41">
        <f t="shared" si="1"/>
        <v>0</v>
      </c>
      <c r="Y23" s="49">
        <f t="shared" si="2"/>
        <v>14290.65</v>
      </c>
      <c r="Z23" s="50" t="s">
        <v>208</v>
      </c>
    </row>
    <row r="24" spans="1:26" x14ac:dyDescent="0.25">
      <c r="A24" s="3">
        <v>21</v>
      </c>
      <c r="B24" s="6" t="s">
        <v>24</v>
      </c>
      <c r="C24" s="9"/>
      <c r="D24" s="9"/>
      <c r="E24" s="9"/>
      <c r="F24" s="9"/>
      <c r="G24" s="9"/>
      <c r="H24" s="9"/>
      <c r="I24" s="9"/>
      <c r="J24" s="9">
        <v>9600</v>
      </c>
      <c r="K24" s="9"/>
      <c r="L24" s="9"/>
      <c r="M24" s="9"/>
      <c r="N24" s="9"/>
      <c r="O24" s="9"/>
      <c r="P24" s="9">
        <v>4690.6499999999996</v>
      </c>
      <c r="Q24" s="10">
        <f t="shared" si="0"/>
        <v>14290.65</v>
      </c>
      <c r="R24" s="36"/>
      <c r="S24" s="36"/>
      <c r="T24" s="36"/>
      <c r="U24" s="40"/>
      <c r="V24" s="40"/>
      <c r="W24" s="40"/>
      <c r="X24" s="41">
        <f t="shared" si="1"/>
        <v>0</v>
      </c>
      <c r="Y24" s="49">
        <f t="shared" si="2"/>
        <v>14290.65</v>
      </c>
      <c r="Z24" s="50" t="s">
        <v>208</v>
      </c>
    </row>
    <row r="25" spans="1:26" x14ac:dyDescent="0.25">
      <c r="A25" s="3">
        <v>22</v>
      </c>
      <c r="B25" s="6" t="s">
        <v>25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4690.6499999999996</v>
      </c>
      <c r="Q25" s="10">
        <f t="shared" si="0"/>
        <v>4690.6499999999996</v>
      </c>
      <c r="R25" s="36"/>
      <c r="S25" s="36"/>
      <c r="T25" s="36"/>
      <c r="U25" s="40"/>
      <c r="V25" s="40"/>
      <c r="W25" s="40"/>
      <c r="X25" s="41">
        <f t="shared" si="1"/>
        <v>0</v>
      </c>
      <c r="Y25" s="49">
        <f t="shared" si="2"/>
        <v>4690.6499999999996</v>
      </c>
      <c r="Z25" s="50"/>
    </row>
    <row r="26" spans="1:26" x14ac:dyDescent="0.25">
      <c r="A26" s="3">
        <v>23</v>
      </c>
      <c r="B26" s="6" t="s">
        <v>26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4690.6499999999996</v>
      </c>
      <c r="Q26" s="10">
        <f t="shared" si="0"/>
        <v>4690.6499999999996</v>
      </c>
      <c r="R26" s="36"/>
      <c r="S26" s="36"/>
      <c r="T26" s="36"/>
      <c r="U26" s="40"/>
      <c r="V26" s="40"/>
      <c r="W26" s="40"/>
      <c r="X26" s="41">
        <f t="shared" si="1"/>
        <v>0</v>
      </c>
      <c r="Y26" s="49">
        <f t="shared" si="2"/>
        <v>4690.6499999999996</v>
      </c>
      <c r="Z26" s="50"/>
    </row>
    <row r="27" spans="1:26" x14ac:dyDescent="0.25">
      <c r="A27" s="3">
        <v>24</v>
      </c>
      <c r="B27" s="6" t="s">
        <v>27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20700</v>
      </c>
      <c r="P27" s="9">
        <v>4690.6499999999996</v>
      </c>
      <c r="Q27" s="10">
        <f t="shared" si="0"/>
        <v>25390.65</v>
      </c>
      <c r="R27" s="36"/>
      <c r="S27" s="36"/>
      <c r="T27" s="36">
        <v>13607.57</v>
      </c>
      <c r="U27" s="40">
        <v>112604.57</v>
      </c>
      <c r="V27" s="40">
        <v>8114.84</v>
      </c>
      <c r="W27" s="40"/>
      <c r="X27" s="41">
        <f t="shared" si="1"/>
        <v>134326.98000000001</v>
      </c>
      <c r="Y27" s="49">
        <f t="shared" si="2"/>
        <v>159717.63</v>
      </c>
      <c r="Z27" s="50" t="s">
        <v>231</v>
      </c>
    </row>
    <row r="28" spans="1:26" ht="15.75" customHeight="1" x14ac:dyDescent="0.25">
      <c r="A28" s="3">
        <v>25</v>
      </c>
      <c r="B28" s="6" t="s">
        <v>28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4690.6499999999996</v>
      </c>
      <c r="Q28" s="10">
        <f t="shared" si="0"/>
        <v>4690.6499999999996</v>
      </c>
      <c r="R28" s="36"/>
      <c r="S28" s="36"/>
      <c r="T28" s="36"/>
      <c r="U28" s="40">
        <v>39599.22</v>
      </c>
      <c r="V28" s="40"/>
      <c r="W28" s="40"/>
      <c r="X28" s="41">
        <f t="shared" si="1"/>
        <v>39599.22</v>
      </c>
      <c r="Y28" s="49">
        <f t="shared" si="2"/>
        <v>44289.87</v>
      </c>
      <c r="Z28" s="50"/>
    </row>
    <row r="29" spans="1:26" x14ac:dyDescent="0.25">
      <c r="A29" s="3">
        <v>26</v>
      </c>
      <c r="B29" s="6" t="s">
        <v>29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4690.6499999999996</v>
      </c>
      <c r="Q29" s="10">
        <f t="shared" si="0"/>
        <v>4690.6499999999996</v>
      </c>
      <c r="R29" s="36"/>
      <c r="S29" s="36"/>
      <c r="T29" s="36"/>
      <c r="U29" s="40">
        <v>15327.61</v>
      </c>
      <c r="V29" s="40"/>
      <c r="W29" s="40"/>
      <c r="X29" s="41">
        <f t="shared" si="1"/>
        <v>15327.61</v>
      </c>
      <c r="Y29" s="49">
        <f t="shared" si="2"/>
        <v>20018.260000000002</v>
      </c>
      <c r="Z29" s="50"/>
    </row>
    <row r="30" spans="1:26" x14ac:dyDescent="0.25">
      <c r="A30" s="3">
        <v>27</v>
      </c>
      <c r="B30" s="6" t="s">
        <v>30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4690.6499999999996</v>
      </c>
      <c r="Q30" s="10">
        <f t="shared" si="0"/>
        <v>4690.6499999999996</v>
      </c>
      <c r="R30" s="36"/>
      <c r="S30" s="36"/>
      <c r="T30" s="36"/>
      <c r="U30" s="40">
        <v>15327.61</v>
      </c>
      <c r="V30" s="40"/>
      <c r="W30" s="40"/>
      <c r="X30" s="41">
        <f t="shared" si="1"/>
        <v>15327.61</v>
      </c>
      <c r="Y30" s="49">
        <f t="shared" si="2"/>
        <v>20018.260000000002</v>
      </c>
      <c r="Z30" s="50"/>
    </row>
    <row r="31" spans="1:26" x14ac:dyDescent="0.25">
      <c r="A31" s="3">
        <v>28</v>
      </c>
      <c r="B31" s="6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v>4690.6499999999996</v>
      </c>
      <c r="Q31" s="10">
        <f t="shared" si="0"/>
        <v>4690.6499999999996</v>
      </c>
      <c r="R31" s="36"/>
      <c r="S31" s="36"/>
      <c r="T31" s="36"/>
      <c r="U31" s="40"/>
      <c r="V31" s="40"/>
      <c r="W31" s="40"/>
      <c r="X31" s="41">
        <f t="shared" si="1"/>
        <v>0</v>
      </c>
      <c r="Y31" s="49">
        <f t="shared" si="2"/>
        <v>4690.6499999999996</v>
      </c>
      <c r="Z31" s="50"/>
    </row>
    <row r="32" spans="1:26" x14ac:dyDescent="0.25">
      <c r="A32" s="3">
        <v>29</v>
      </c>
      <c r="B32" s="6" t="s">
        <v>32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4690.6499999999996</v>
      </c>
      <c r="Q32" s="10">
        <f t="shared" si="0"/>
        <v>4690.6499999999996</v>
      </c>
      <c r="R32" s="36">
        <v>6682.46</v>
      </c>
      <c r="S32" s="36"/>
      <c r="T32" s="36"/>
      <c r="U32" s="40">
        <v>41422.67</v>
      </c>
      <c r="V32" s="40">
        <v>3194.48</v>
      </c>
      <c r="W32" s="40"/>
      <c r="X32" s="41">
        <f t="shared" si="1"/>
        <v>51299.61</v>
      </c>
      <c r="Y32" s="49">
        <f t="shared" si="2"/>
        <v>55990.26</v>
      </c>
      <c r="Z32" s="50"/>
    </row>
    <row r="33" spans="1:26" x14ac:dyDescent="0.25">
      <c r="A33" s="3">
        <v>30</v>
      </c>
      <c r="B33" s="6" t="s">
        <v>33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4690.6499999999996</v>
      </c>
      <c r="Q33" s="10">
        <f t="shared" si="0"/>
        <v>4690.6499999999996</v>
      </c>
      <c r="R33" s="36">
        <v>4475.6899999999996</v>
      </c>
      <c r="S33" s="36"/>
      <c r="T33" s="36"/>
      <c r="U33" s="40">
        <v>27615.119999999999</v>
      </c>
      <c r="V33" s="40">
        <v>3194.48</v>
      </c>
      <c r="W33" s="40"/>
      <c r="X33" s="41">
        <f t="shared" si="1"/>
        <v>35285.29</v>
      </c>
      <c r="Y33" s="49">
        <f t="shared" si="2"/>
        <v>39975.94</v>
      </c>
      <c r="Z33" s="50"/>
    </row>
    <row r="34" spans="1:26" x14ac:dyDescent="0.25">
      <c r="A34" s="3">
        <v>31</v>
      </c>
      <c r="B34" s="6" t="s">
        <v>34</v>
      </c>
      <c r="C34" s="9"/>
      <c r="D34" s="9"/>
      <c r="E34" s="9"/>
      <c r="F34" s="9"/>
      <c r="G34" s="9"/>
      <c r="H34" s="9"/>
      <c r="I34" s="9"/>
      <c r="J34" s="9">
        <v>3200</v>
      </c>
      <c r="K34" s="9"/>
      <c r="L34" s="9"/>
      <c r="M34" s="9"/>
      <c r="N34" s="9"/>
      <c r="O34" s="9"/>
      <c r="P34" s="9">
        <v>4690.6499999999996</v>
      </c>
      <c r="Q34" s="10">
        <f t="shared" si="0"/>
        <v>7890.65</v>
      </c>
      <c r="R34" s="36"/>
      <c r="S34" s="36"/>
      <c r="T34" s="36"/>
      <c r="U34" s="40"/>
      <c r="V34" s="40"/>
      <c r="W34" s="40"/>
      <c r="X34" s="41">
        <f t="shared" si="1"/>
        <v>0</v>
      </c>
      <c r="Y34" s="49">
        <f t="shared" si="2"/>
        <v>7890.65</v>
      </c>
      <c r="Z34" s="50" t="s">
        <v>240</v>
      </c>
    </row>
    <row r="35" spans="1:26" x14ac:dyDescent="0.25">
      <c r="A35" s="3">
        <v>32</v>
      </c>
      <c r="B35" s="6" t="s">
        <v>35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v>4690.6499999999996</v>
      </c>
      <c r="Q35" s="10">
        <f t="shared" si="0"/>
        <v>4690.6499999999996</v>
      </c>
      <c r="R35" s="36">
        <v>8391.92</v>
      </c>
      <c r="S35" s="36"/>
      <c r="T35" s="36"/>
      <c r="U35" s="40">
        <v>77904.210000000006</v>
      </c>
      <c r="V35" s="40"/>
      <c r="W35" s="40"/>
      <c r="X35" s="41">
        <f t="shared" si="1"/>
        <v>86296.13</v>
      </c>
      <c r="Y35" s="49">
        <f t="shared" si="2"/>
        <v>90986.78</v>
      </c>
      <c r="Z35" s="50"/>
    </row>
    <row r="36" spans="1:26" x14ac:dyDescent="0.25">
      <c r="A36" s="3">
        <v>33</v>
      </c>
      <c r="B36" s="6" t="s">
        <v>36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4690.6499999999996</v>
      </c>
      <c r="Q36" s="10">
        <f t="shared" si="0"/>
        <v>4690.6499999999996</v>
      </c>
      <c r="R36" s="36"/>
      <c r="S36" s="36"/>
      <c r="T36" s="36"/>
      <c r="U36" s="40"/>
      <c r="V36" s="40"/>
      <c r="W36" s="40"/>
      <c r="X36" s="41">
        <f t="shared" si="1"/>
        <v>0</v>
      </c>
      <c r="Y36" s="49">
        <f t="shared" si="2"/>
        <v>4690.6499999999996</v>
      </c>
      <c r="Z36" s="50"/>
    </row>
    <row r="37" spans="1:26" x14ac:dyDescent="0.25">
      <c r="A37" s="3">
        <v>34</v>
      </c>
      <c r="B37" s="6" t="s">
        <v>37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4690.6499999999996</v>
      </c>
      <c r="Q37" s="10">
        <f t="shared" si="0"/>
        <v>4690.6499999999996</v>
      </c>
      <c r="R37" s="36"/>
      <c r="S37" s="36"/>
      <c r="T37" s="36"/>
      <c r="U37" s="40"/>
      <c r="V37" s="40"/>
      <c r="W37" s="40"/>
      <c r="X37" s="41">
        <f t="shared" si="1"/>
        <v>0</v>
      </c>
      <c r="Y37" s="49">
        <f t="shared" si="2"/>
        <v>4690.6499999999996</v>
      </c>
      <c r="Z37" s="50" t="s">
        <v>200</v>
      </c>
    </row>
    <row r="38" spans="1:26" x14ac:dyDescent="0.25">
      <c r="A38" s="3">
        <v>35</v>
      </c>
      <c r="B38" s="6" t="s">
        <v>38</v>
      </c>
      <c r="C38" s="9"/>
      <c r="D38" s="9"/>
      <c r="E38" s="9"/>
      <c r="F38" s="9"/>
      <c r="G38" s="9"/>
      <c r="H38" s="9"/>
      <c r="I38" s="9">
        <v>50000</v>
      </c>
      <c r="J38" s="9"/>
      <c r="K38" s="9"/>
      <c r="L38" s="9"/>
      <c r="M38" s="9"/>
      <c r="N38" s="9"/>
      <c r="O38" s="9"/>
      <c r="P38" s="9">
        <v>4690.6499999999996</v>
      </c>
      <c r="Q38" s="10">
        <f t="shared" si="0"/>
        <v>54690.65</v>
      </c>
      <c r="R38" s="36">
        <v>1100.8</v>
      </c>
      <c r="S38" s="36">
        <v>7574</v>
      </c>
      <c r="T38" s="36"/>
      <c r="U38" s="40"/>
      <c r="V38" s="40"/>
      <c r="W38" s="40"/>
      <c r="X38" s="41">
        <f t="shared" si="1"/>
        <v>8674.7999999999993</v>
      </c>
      <c r="Y38" s="49">
        <f t="shared" si="2"/>
        <v>63365.45</v>
      </c>
      <c r="Z38" s="50" t="s">
        <v>233</v>
      </c>
    </row>
    <row r="39" spans="1:26" x14ac:dyDescent="0.25">
      <c r="A39" s="3">
        <v>36</v>
      </c>
      <c r="B39" s="6" t="s">
        <v>39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4690.6499999999996</v>
      </c>
      <c r="Q39" s="10">
        <f t="shared" si="0"/>
        <v>4690.6499999999996</v>
      </c>
      <c r="R39" s="36">
        <v>1376</v>
      </c>
      <c r="S39" s="36">
        <v>11581</v>
      </c>
      <c r="T39" s="36"/>
      <c r="U39" s="40"/>
      <c r="V39" s="40"/>
      <c r="W39" s="40"/>
      <c r="X39" s="41">
        <f t="shared" si="1"/>
        <v>12957</v>
      </c>
      <c r="Y39" s="49">
        <f t="shared" si="2"/>
        <v>17647.650000000001</v>
      </c>
      <c r="Z39" s="50"/>
    </row>
    <row r="40" spans="1:26" x14ac:dyDescent="0.25">
      <c r="A40" s="3">
        <v>37</v>
      </c>
      <c r="B40" s="6" t="s">
        <v>40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v>4690.6499999999996</v>
      </c>
      <c r="Q40" s="10">
        <f t="shared" si="0"/>
        <v>4690.6499999999996</v>
      </c>
      <c r="R40" s="36"/>
      <c r="S40" s="36"/>
      <c r="T40" s="36"/>
      <c r="U40" s="40"/>
      <c r="V40" s="40"/>
      <c r="W40" s="40"/>
      <c r="X40" s="41">
        <f t="shared" si="1"/>
        <v>0</v>
      </c>
      <c r="Y40" s="49">
        <f t="shared" si="2"/>
        <v>4690.6499999999996</v>
      </c>
      <c r="Z40" s="50" t="s">
        <v>222</v>
      </c>
    </row>
    <row r="41" spans="1:26" x14ac:dyDescent="0.25">
      <c r="A41" s="3">
        <v>38</v>
      </c>
      <c r="B41" s="6" t="s">
        <v>41</v>
      </c>
      <c r="C41" s="9"/>
      <c r="D41" s="9">
        <v>280000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4690.6499999999996</v>
      </c>
      <c r="Q41" s="10">
        <f t="shared" si="0"/>
        <v>284690.65000000002</v>
      </c>
      <c r="R41" s="36"/>
      <c r="S41" s="36"/>
      <c r="T41" s="36"/>
      <c r="U41" s="40"/>
      <c r="V41" s="40"/>
      <c r="W41" s="40"/>
      <c r="X41" s="41">
        <f t="shared" si="1"/>
        <v>0</v>
      </c>
      <c r="Y41" s="49">
        <f t="shared" si="2"/>
        <v>284690.65000000002</v>
      </c>
      <c r="Z41" s="50" t="s">
        <v>222</v>
      </c>
    </row>
    <row r="42" spans="1:26" x14ac:dyDescent="0.25">
      <c r="A42" s="3">
        <v>39</v>
      </c>
      <c r="B42" s="6" t="s">
        <v>42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4690.6499999999996</v>
      </c>
      <c r="Q42" s="10">
        <f t="shared" si="0"/>
        <v>4690.6499999999996</v>
      </c>
      <c r="R42" s="36">
        <v>1150</v>
      </c>
      <c r="S42" s="36"/>
      <c r="T42" s="36"/>
      <c r="U42" s="40">
        <v>6903.78</v>
      </c>
      <c r="V42" s="40">
        <v>3194.48</v>
      </c>
      <c r="W42" s="40"/>
      <c r="X42" s="41">
        <f t="shared" si="1"/>
        <v>11248.26</v>
      </c>
      <c r="Y42" s="49">
        <f t="shared" si="2"/>
        <v>15938.91</v>
      </c>
      <c r="Z42" s="50"/>
    </row>
    <row r="43" spans="1:26" x14ac:dyDescent="0.25">
      <c r="A43" s="3">
        <v>40</v>
      </c>
      <c r="B43" s="6" t="s">
        <v>43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4690.6499999999996</v>
      </c>
      <c r="Q43" s="10">
        <f t="shared" si="0"/>
        <v>4690.6499999999996</v>
      </c>
      <c r="R43" s="36">
        <v>3791.91</v>
      </c>
      <c r="S43" s="36">
        <v>15274</v>
      </c>
      <c r="T43" s="36"/>
      <c r="U43" s="40">
        <v>13807.56</v>
      </c>
      <c r="V43" s="40"/>
      <c r="W43" s="40"/>
      <c r="X43" s="41">
        <f t="shared" si="1"/>
        <v>32873.47</v>
      </c>
      <c r="Y43" s="49">
        <f t="shared" si="2"/>
        <v>37564.120000000003</v>
      </c>
      <c r="Z43" s="50"/>
    </row>
    <row r="44" spans="1:26" x14ac:dyDescent="0.25">
      <c r="A44" s="3">
        <v>41</v>
      </c>
      <c r="B44" s="6" t="s">
        <v>44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4690.6499999999996</v>
      </c>
      <c r="Q44" s="10">
        <f t="shared" si="0"/>
        <v>4690.6499999999996</v>
      </c>
      <c r="R44" s="36"/>
      <c r="S44" s="36">
        <v>5722</v>
      </c>
      <c r="T44" s="36"/>
      <c r="U44" s="40"/>
      <c r="V44" s="40"/>
      <c r="W44" s="40"/>
      <c r="X44" s="41">
        <f t="shared" si="1"/>
        <v>5722</v>
      </c>
      <c r="Y44" s="49">
        <f t="shared" si="2"/>
        <v>10412.65</v>
      </c>
      <c r="Z44" s="50"/>
    </row>
    <row r="45" spans="1:26" x14ac:dyDescent="0.25">
      <c r="A45" s="3">
        <v>42</v>
      </c>
      <c r="B45" s="6" t="s">
        <v>45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4690.6499999999996</v>
      </c>
      <c r="Q45" s="10">
        <f t="shared" si="0"/>
        <v>4690.6499999999996</v>
      </c>
      <c r="R45" s="36"/>
      <c r="S45" s="36">
        <v>9098</v>
      </c>
      <c r="T45" s="36"/>
      <c r="U45" s="40"/>
      <c r="V45" s="40"/>
      <c r="W45" s="40"/>
      <c r="X45" s="41">
        <f t="shared" si="1"/>
        <v>9098</v>
      </c>
      <c r="Y45" s="49">
        <f t="shared" si="2"/>
        <v>13788.65</v>
      </c>
      <c r="Z45" s="50"/>
    </row>
    <row r="46" spans="1:26" x14ac:dyDescent="0.25">
      <c r="A46" s="3">
        <v>43</v>
      </c>
      <c r="B46" s="6" t="s">
        <v>46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4690.6499999999996</v>
      </c>
      <c r="Q46" s="10">
        <f t="shared" si="0"/>
        <v>4690.6499999999996</v>
      </c>
      <c r="R46" s="36"/>
      <c r="S46" s="36"/>
      <c r="T46" s="36"/>
      <c r="U46" s="40"/>
      <c r="V46" s="40"/>
      <c r="W46" s="40"/>
      <c r="X46" s="41">
        <f t="shared" si="1"/>
        <v>0</v>
      </c>
      <c r="Y46" s="49">
        <f t="shared" si="2"/>
        <v>4690.6499999999996</v>
      </c>
      <c r="Z46" s="50"/>
    </row>
    <row r="47" spans="1:26" x14ac:dyDescent="0.25">
      <c r="A47" s="3">
        <v>44</v>
      </c>
      <c r="B47" s="6" t="s">
        <v>47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4690.6499999999996</v>
      </c>
      <c r="Q47" s="10">
        <f t="shared" si="0"/>
        <v>4690.6499999999996</v>
      </c>
      <c r="R47" s="36"/>
      <c r="S47" s="36"/>
      <c r="T47" s="36"/>
      <c r="U47" s="40"/>
      <c r="V47" s="40"/>
      <c r="W47" s="40"/>
      <c r="X47" s="41">
        <f t="shared" si="1"/>
        <v>0</v>
      </c>
      <c r="Y47" s="49">
        <f t="shared" si="2"/>
        <v>4690.6499999999996</v>
      </c>
      <c r="Z47" s="50"/>
    </row>
    <row r="48" spans="1:26" x14ac:dyDescent="0.25">
      <c r="A48" s="3">
        <v>45</v>
      </c>
      <c r="B48" s="6" t="s">
        <v>48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4690.6499999999996</v>
      </c>
      <c r="Q48" s="10">
        <f t="shared" si="0"/>
        <v>4690.6499999999996</v>
      </c>
      <c r="R48" s="36"/>
      <c r="S48" s="36"/>
      <c r="T48" s="36"/>
      <c r="U48" s="40"/>
      <c r="V48" s="40"/>
      <c r="W48" s="40"/>
      <c r="X48" s="41">
        <f t="shared" si="1"/>
        <v>0</v>
      </c>
      <c r="Y48" s="49">
        <f t="shared" si="2"/>
        <v>4690.6499999999996</v>
      </c>
      <c r="Z48" s="50"/>
    </row>
    <row r="49" spans="1:26" x14ac:dyDescent="0.25">
      <c r="A49" s="3">
        <v>46</v>
      </c>
      <c r="B49" s="6" t="s">
        <v>49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4690.6499999999996</v>
      </c>
      <c r="Q49" s="10">
        <f t="shared" si="0"/>
        <v>4690.6499999999996</v>
      </c>
      <c r="R49" s="36"/>
      <c r="S49" s="36"/>
      <c r="T49" s="36"/>
      <c r="U49" s="40"/>
      <c r="V49" s="40"/>
      <c r="W49" s="40"/>
      <c r="X49" s="41">
        <f t="shared" si="1"/>
        <v>0</v>
      </c>
      <c r="Y49" s="49">
        <f t="shared" si="2"/>
        <v>4690.6499999999996</v>
      </c>
      <c r="Z49" s="50"/>
    </row>
    <row r="50" spans="1:26" x14ac:dyDescent="0.25">
      <c r="A50" s="3">
        <v>47</v>
      </c>
      <c r="B50" s="6" t="s">
        <v>50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v>4690.6499999999996</v>
      </c>
      <c r="Q50" s="10">
        <f t="shared" si="0"/>
        <v>4690.6499999999996</v>
      </c>
      <c r="R50" s="36"/>
      <c r="S50" s="36"/>
      <c r="T50" s="36"/>
      <c r="U50" s="40"/>
      <c r="V50" s="40"/>
      <c r="W50" s="40"/>
      <c r="X50" s="41">
        <f t="shared" si="1"/>
        <v>0</v>
      </c>
      <c r="Y50" s="49">
        <f t="shared" si="2"/>
        <v>4690.6499999999996</v>
      </c>
      <c r="Z50" s="50"/>
    </row>
    <row r="51" spans="1:26" x14ac:dyDescent="0.25">
      <c r="A51" s="3">
        <v>48</v>
      </c>
      <c r="B51" s="6" t="s">
        <v>51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v>4690.6499999999996</v>
      </c>
      <c r="Q51" s="10">
        <f t="shared" si="0"/>
        <v>4690.6499999999996</v>
      </c>
      <c r="R51" s="36">
        <v>4351.37</v>
      </c>
      <c r="S51" s="36"/>
      <c r="T51" s="36"/>
      <c r="U51" s="40">
        <v>26399.48</v>
      </c>
      <c r="V51" s="40"/>
      <c r="W51" s="40"/>
      <c r="X51" s="41">
        <f t="shared" si="1"/>
        <v>30750.85</v>
      </c>
      <c r="Y51" s="49">
        <f t="shared" si="2"/>
        <v>35441.5</v>
      </c>
      <c r="Z51" s="50"/>
    </row>
    <row r="52" spans="1:26" x14ac:dyDescent="0.25">
      <c r="A52" s="3">
        <v>49</v>
      </c>
      <c r="B52" s="6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4690.6499999999996</v>
      </c>
      <c r="Q52" s="10">
        <f t="shared" si="0"/>
        <v>4690.6499999999996</v>
      </c>
      <c r="R52" s="36"/>
      <c r="S52" s="36"/>
      <c r="T52" s="36"/>
      <c r="U52" s="40"/>
      <c r="V52" s="40"/>
      <c r="W52" s="40"/>
      <c r="X52" s="41">
        <f t="shared" si="1"/>
        <v>0</v>
      </c>
      <c r="Y52" s="49">
        <f t="shared" si="2"/>
        <v>4690.6499999999996</v>
      </c>
      <c r="Z52" s="50"/>
    </row>
    <row r="53" spans="1:26" x14ac:dyDescent="0.25">
      <c r="A53" s="3">
        <v>50</v>
      </c>
      <c r="B53" s="6" t="s">
        <v>53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4690.6499999999996</v>
      </c>
      <c r="Q53" s="10">
        <f t="shared" si="0"/>
        <v>4690.6499999999996</v>
      </c>
      <c r="R53" s="36"/>
      <c r="S53" s="36"/>
      <c r="T53" s="36"/>
      <c r="U53" s="40"/>
      <c r="V53" s="40"/>
      <c r="W53" s="40"/>
      <c r="X53" s="41">
        <f t="shared" si="1"/>
        <v>0</v>
      </c>
      <c r="Y53" s="49">
        <f t="shared" si="2"/>
        <v>4690.6499999999996</v>
      </c>
      <c r="Z53" s="50"/>
    </row>
    <row r="54" spans="1:26" x14ac:dyDescent="0.25">
      <c r="A54" s="3">
        <v>51</v>
      </c>
      <c r="B54" s="6" t="s">
        <v>54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4690.6499999999996</v>
      </c>
      <c r="Q54" s="10">
        <f t="shared" si="0"/>
        <v>4690.6499999999996</v>
      </c>
      <c r="R54" s="36"/>
      <c r="S54" s="36"/>
      <c r="T54" s="36"/>
      <c r="U54" s="40"/>
      <c r="V54" s="40"/>
      <c r="W54" s="40"/>
      <c r="X54" s="41">
        <f t="shared" si="1"/>
        <v>0</v>
      </c>
      <c r="Y54" s="49">
        <f t="shared" si="2"/>
        <v>4690.6499999999996</v>
      </c>
      <c r="Z54" s="50"/>
    </row>
    <row r="55" spans="1:26" x14ac:dyDescent="0.25">
      <c r="A55" s="3">
        <v>52</v>
      </c>
      <c r="B55" s="6" t="s">
        <v>55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4690.6499999999996</v>
      </c>
      <c r="Q55" s="10">
        <f t="shared" si="0"/>
        <v>4690.6499999999996</v>
      </c>
      <c r="R55" s="36"/>
      <c r="S55" s="36"/>
      <c r="T55" s="36"/>
      <c r="U55" s="40"/>
      <c r="V55" s="40"/>
      <c r="W55" s="40"/>
      <c r="X55" s="41">
        <f t="shared" si="1"/>
        <v>0</v>
      </c>
      <c r="Y55" s="49">
        <f t="shared" si="2"/>
        <v>4690.6499999999996</v>
      </c>
      <c r="Z55" s="50"/>
    </row>
    <row r="56" spans="1:26" x14ac:dyDescent="0.25">
      <c r="A56" s="3">
        <v>53</v>
      </c>
      <c r="B56" s="6" t="s">
        <v>56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4690.6499999999996</v>
      </c>
      <c r="Q56" s="10">
        <f t="shared" si="0"/>
        <v>4690.6499999999996</v>
      </c>
      <c r="R56" s="36"/>
      <c r="S56" s="36"/>
      <c r="T56" s="36"/>
      <c r="U56" s="40"/>
      <c r="V56" s="40"/>
      <c r="W56" s="40"/>
      <c r="X56" s="41">
        <f t="shared" si="1"/>
        <v>0</v>
      </c>
      <c r="Y56" s="49">
        <f t="shared" si="2"/>
        <v>4690.6499999999996</v>
      </c>
      <c r="Z56" s="50"/>
    </row>
    <row r="57" spans="1:26" x14ac:dyDescent="0.25">
      <c r="A57" s="3">
        <v>54</v>
      </c>
      <c r="B57" s="6" t="s">
        <v>57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v>4690.6499999999996</v>
      </c>
      <c r="Q57" s="10">
        <f t="shared" si="0"/>
        <v>4690.6499999999996</v>
      </c>
      <c r="R57" s="36"/>
      <c r="S57" s="36"/>
      <c r="T57" s="36"/>
      <c r="U57" s="40">
        <v>13971.91</v>
      </c>
      <c r="V57" s="40"/>
      <c r="W57" s="40"/>
      <c r="X57" s="41">
        <f t="shared" si="1"/>
        <v>13971.91</v>
      </c>
      <c r="Y57" s="49">
        <f t="shared" si="2"/>
        <v>18662.559999999998</v>
      </c>
      <c r="Z57" s="50"/>
    </row>
    <row r="58" spans="1:26" x14ac:dyDescent="0.25">
      <c r="A58" s="3">
        <v>55</v>
      </c>
      <c r="B58" s="6" t="s">
        <v>58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4690.6499999999996</v>
      </c>
      <c r="Q58" s="10">
        <f t="shared" si="0"/>
        <v>4690.6499999999996</v>
      </c>
      <c r="R58" s="36"/>
      <c r="S58" s="36"/>
      <c r="T58" s="36"/>
      <c r="U58" s="40">
        <v>34469.22</v>
      </c>
      <c r="V58" s="40"/>
      <c r="W58" s="40"/>
      <c r="X58" s="41">
        <f t="shared" si="1"/>
        <v>34469.22</v>
      </c>
      <c r="Y58" s="49">
        <f t="shared" si="2"/>
        <v>39159.870000000003</v>
      </c>
      <c r="Z58" s="50"/>
    </row>
    <row r="59" spans="1:26" x14ac:dyDescent="0.25">
      <c r="A59" s="3">
        <v>56</v>
      </c>
      <c r="B59" s="6" t="s">
        <v>59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4690.6499999999996</v>
      </c>
      <c r="Q59" s="10">
        <f t="shared" si="0"/>
        <v>4690.6499999999996</v>
      </c>
      <c r="R59" s="36"/>
      <c r="S59" s="36"/>
      <c r="T59" s="36"/>
      <c r="U59" s="40">
        <v>117734.57</v>
      </c>
      <c r="V59" s="40">
        <v>8114.84</v>
      </c>
      <c r="W59" s="40"/>
      <c r="X59" s="41">
        <f t="shared" si="1"/>
        <v>125849.41</v>
      </c>
      <c r="Y59" s="49">
        <f t="shared" si="2"/>
        <v>130540.06</v>
      </c>
      <c r="Z59" s="50"/>
    </row>
    <row r="60" spans="1:26" x14ac:dyDescent="0.25">
      <c r="A60" s="3">
        <v>57</v>
      </c>
      <c r="B60" s="6" t="s">
        <v>60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v>4690.6499999999996</v>
      </c>
      <c r="Q60" s="10">
        <f t="shared" si="0"/>
        <v>4690.6499999999996</v>
      </c>
      <c r="R60" s="36"/>
      <c r="S60" s="36"/>
      <c r="T60" s="36"/>
      <c r="U60" s="40">
        <v>7440.1</v>
      </c>
      <c r="V60" s="40"/>
      <c r="W60" s="40"/>
      <c r="X60" s="41">
        <f t="shared" si="1"/>
        <v>7440.1</v>
      </c>
      <c r="Y60" s="49">
        <f t="shared" si="2"/>
        <v>12130.75</v>
      </c>
      <c r="Z60" s="50"/>
    </row>
    <row r="61" spans="1:26" x14ac:dyDescent="0.25">
      <c r="A61" s="3">
        <v>58</v>
      </c>
      <c r="B61" s="6" t="s">
        <v>61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4690.6499999999996</v>
      </c>
      <c r="Q61" s="10">
        <f t="shared" si="0"/>
        <v>4690.6499999999996</v>
      </c>
      <c r="R61" s="36">
        <v>1238.4000000000001</v>
      </c>
      <c r="S61" s="36"/>
      <c r="T61" s="36"/>
      <c r="U61" s="40"/>
      <c r="V61" s="40"/>
      <c r="W61" s="40"/>
      <c r="X61" s="41">
        <f t="shared" si="1"/>
        <v>1238.4000000000001</v>
      </c>
      <c r="Y61" s="49">
        <f t="shared" si="2"/>
        <v>5929.0499999999993</v>
      </c>
      <c r="Z61" s="50"/>
    </row>
    <row r="62" spans="1:26" x14ac:dyDescent="0.25">
      <c r="A62" s="3">
        <v>59</v>
      </c>
      <c r="B62" s="6" t="s">
        <v>62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v>4690.6499999999996</v>
      </c>
      <c r="Q62" s="10">
        <f t="shared" si="0"/>
        <v>4690.6499999999996</v>
      </c>
      <c r="R62" s="36"/>
      <c r="S62" s="36"/>
      <c r="T62" s="36"/>
      <c r="U62" s="40">
        <v>76486.960000000006</v>
      </c>
      <c r="V62" s="40"/>
      <c r="W62" s="40"/>
      <c r="X62" s="41">
        <f t="shared" si="1"/>
        <v>76486.960000000006</v>
      </c>
      <c r="Y62" s="49">
        <f t="shared" si="2"/>
        <v>81177.61</v>
      </c>
      <c r="Z62" s="50"/>
    </row>
    <row r="63" spans="1:26" x14ac:dyDescent="0.25">
      <c r="A63" s="3">
        <v>60</v>
      </c>
      <c r="B63" s="6" t="s">
        <v>63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4690.6499999999996</v>
      </c>
      <c r="Q63" s="10">
        <f t="shared" si="0"/>
        <v>4690.6499999999996</v>
      </c>
      <c r="R63" s="36"/>
      <c r="S63" s="36"/>
      <c r="T63" s="36"/>
      <c r="U63" s="40">
        <v>20957.86</v>
      </c>
      <c r="V63" s="40"/>
      <c r="W63" s="40"/>
      <c r="X63" s="41">
        <f t="shared" si="1"/>
        <v>20957.86</v>
      </c>
      <c r="Y63" s="49">
        <f t="shared" si="2"/>
        <v>25648.510000000002</v>
      </c>
      <c r="Z63" s="50"/>
    </row>
    <row r="64" spans="1:26" x14ac:dyDescent="0.25">
      <c r="A64" s="3">
        <v>61</v>
      </c>
      <c r="B64" s="6" t="s">
        <v>64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4690.6499999999996</v>
      </c>
      <c r="Q64" s="10">
        <f t="shared" si="0"/>
        <v>4690.6499999999996</v>
      </c>
      <c r="R64" s="36"/>
      <c r="S64" s="36"/>
      <c r="T64" s="36"/>
      <c r="U64" s="40">
        <v>29032.48</v>
      </c>
      <c r="V64" s="40"/>
      <c r="W64" s="40"/>
      <c r="X64" s="41">
        <f t="shared" si="1"/>
        <v>29032.48</v>
      </c>
      <c r="Y64" s="49">
        <f t="shared" si="2"/>
        <v>33723.129999999997</v>
      </c>
      <c r="Z64" s="50"/>
    </row>
    <row r="65" spans="1:26" x14ac:dyDescent="0.25">
      <c r="A65" s="3">
        <v>62</v>
      </c>
      <c r="B65" s="6" t="s">
        <v>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4690.6499999999996</v>
      </c>
      <c r="Q65" s="10">
        <f t="shared" si="0"/>
        <v>4690.6499999999996</v>
      </c>
      <c r="R65" s="36">
        <v>1467.73</v>
      </c>
      <c r="S65" s="36"/>
      <c r="T65" s="36"/>
      <c r="U65" s="40"/>
      <c r="V65" s="40"/>
      <c r="W65" s="40"/>
      <c r="X65" s="41">
        <f t="shared" si="1"/>
        <v>1467.73</v>
      </c>
      <c r="Y65" s="49">
        <f t="shared" si="2"/>
        <v>6158.3799999999992</v>
      </c>
      <c r="Z65" s="50"/>
    </row>
    <row r="66" spans="1:26" x14ac:dyDescent="0.25">
      <c r="A66" s="3">
        <v>63</v>
      </c>
      <c r="B66" s="6" t="s">
        <v>66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v>4690.6499999999996</v>
      </c>
      <c r="Q66" s="10">
        <f t="shared" si="0"/>
        <v>4690.6499999999996</v>
      </c>
      <c r="R66" s="36">
        <v>2935.46</v>
      </c>
      <c r="S66" s="36"/>
      <c r="T66" s="36"/>
      <c r="U66" s="40"/>
      <c r="V66" s="40"/>
      <c r="W66" s="40"/>
      <c r="X66" s="41">
        <f t="shared" si="1"/>
        <v>2935.46</v>
      </c>
      <c r="Y66" s="49">
        <f t="shared" si="2"/>
        <v>7626.11</v>
      </c>
      <c r="Z66" s="50"/>
    </row>
    <row r="67" spans="1:26" x14ac:dyDescent="0.25">
      <c r="A67" s="3">
        <v>64</v>
      </c>
      <c r="B67" s="6" t="s">
        <v>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4690.6499999999996</v>
      </c>
      <c r="Q67" s="10">
        <f t="shared" si="0"/>
        <v>4690.6499999999996</v>
      </c>
      <c r="R67" s="36"/>
      <c r="S67" s="36"/>
      <c r="T67" s="36"/>
      <c r="U67" s="40">
        <v>27615.119999999999</v>
      </c>
      <c r="V67" s="40">
        <v>3194.48</v>
      </c>
      <c r="W67" s="40">
        <v>20000</v>
      </c>
      <c r="X67" s="41">
        <f t="shared" si="1"/>
        <v>50809.599999999999</v>
      </c>
      <c r="Y67" s="49">
        <f t="shared" si="2"/>
        <v>55500.25</v>
      </c>
      <c r="Z67" s="50"/>
    </row>
    <row r="68" spans="1:26" x14ac:dyDescent="0.25">
      <c r="A68" s="3">
        <v>65</v>
      </c>
      <c r="B68" s="6" t="s">
        <v>68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>
        <v>4690.6499999999996</v>
      </c>
      <c r="Q68" s="10">
        <f t="shared" si="0"/>
        <v>4690.6499999999996</v>
      </c>
      <c r="R68" s="36"/>
      <c r="S68" s="36"/>
      <c r="T68" s="36"/>
      <c r="U68" s="40"/>
      <c r="V68" s="40"/>
      <c r="W68" s="40"/>
      <c r="X68" s="41">
        <f t="shared" si="1"/>
        <v>0</v>
      </c>
      <c r="Y68" s="49">
        <f t="shared" si="2"/>
        <v>4690.6499999999996</v>
      </c>
      <c r="Z68" s="50"/>
    </row>
    <row r="69" spans="1:26" x14ac:dyDescent="0.25">
      <c r="A69" s="3">
        <v>66</v>
      </c>
      <c r="B69" s="6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>
        <v>31989.8</v>
      </c>
      <c r="O69" s="9"/>
      <c r="P69" s="9">
        <v>4690.6499999999996</v>
      </c>
      <c r="Q69" s="10">
        <f t="shared" ref="Q69:Q132" si="3">C69+D69+E69+F69+G69+H69+I69+J69+K69+L69+M69+N69+O69+P69</f>
        <v>36680.449999999997</v>
      </c>
      <c r="R69" s="36"/>
      <c r="S69" s="36"/>
      <c r="T69" s="36"/>
      <c r="U69" s="40"/>
      <c r="V69" s="40"/>
      <c r="W69" s="40"/>
      <c r="X69" s="41">
        <f t="shared" ref="X69:X132" si="4">SUM(R69+S69+T69+U69+V69+W69)</f>
        <v>0</v>
      </c>
      <c r="Y69" s="49">
        <f t="shared" ref="Y69:Y132" si="5">Q69+X69</f>
        <v>36680.449999999997</v>
      </c>
      <c r="Z69" s="50" t="s">
        <v>243</v>
      </c>
    </row>
    <row r="70" spans="1:26" x14ac:dyDescent="0.25">
      <c r="A70" s="3">
        <v>67</v>
      </c>
      <c r="B70" s="6" t="s">
        <v>70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>
        <v>31989.8</v>
      </c>
      <c r="O70" s="9"/>
      <c r="P70" s="9">
        <v>4690.6499999999996</v>
      </c>
      <c r="Q70" s="10">
        <f t="shared" si="3"/>
        <v>36680.449999999997</v>
      </c>
      <c r="R70" s="36"/>
      <c r="S70" s="36"/>
      <c r="T70" s="36"/>
      <c r="U70" s="40"/>
      <c r="V70" s="40"/>
      <c r="W70" s="40"/>
      <c r="X70" s="41">
        <f t="shared" si="4"/>
        <v>0</v>
      </c>
      <c r="Y70" s="49">
        <f t="shared" si="5"/>
        <v>36680.449999999997</v>
      </c>
      <c r="Z70" s="50" t="s">
        <v>243</v>
      </c>
    </row>
    <row r="71" spans="1:26" x14ac:dyDescent="0.25">
      <c r="A71" s="3">
        <v>68</v>
      </c>
      <c r="B71" s="6" t="s">
        <v>71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v>31989.8</v>
      </c>
      <c r="O71" s="9"/>
      <c r="P71" s="9">
        <v>4690.6499999999996</v>
      </c>
      <c r="Q71" s="10">
        <f t="shared" si="3"/>
        <v>36680.449999999997</v>
      </c>
      <c r="R71" s="36"/>
      <c r="S71" s="36"/>
      <c r="T71" s="36"/>
      <c r="U71" s="40"/>
      <c r="V71" s="40"/>
      <c r="W71" s="40"/>
      <c r="X71" s="41">
        <f t="shared" si="4"/>
        <v>0</v>
      </c>
      <c r="Y71" s="49">
        <f t="shared" si="5"/>
        <v>36680.449999999997</v>
      </c>
      <c r="Z71" s="50" t="s">
        <v>243</v>
      </c>
    </row>
    <row r="72" spans="1:26" x14ac:dyDescent="0.25">
      <c r="A72" s="3">
        <v>69</v>
      </c>
      <c r="B72" s="6" t="s">
        <v>72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>
        <v>31989.8</v>
      </c>
      <c r="O72" s="9"/>
      <c r="P72" s="9">
        <v>4690.6499999999996</v>
      </c>
      <c r="Q72" s="10">
        <f t="shared" si="3"/>
        <v>36680.449999999997</v>
      </c>
      <c r="R72" s="36"/>
      <c r="S72" s="36"/>
      <c r="T72" s="36"/>
      <c r="U72" s="40"/>
      <c r="V72" s="40"/>
      <c r="W72" s="40"/>
      <c r="X72" s="41">
        <f t="shared" si="4"/>
        <v>0</v>
      </c>
      <c r="Y72" s="49">
        <f t="shared" si="5"/>
        <v>36680.449999999997</v>
      </c>
      <c r="Z72" s="50" t="s">
        <v>243</v>
      </c>
    </row>
    <row r="73" spans="1:26" x14ac:dyDescent="0.25">
      <c r="A73" s="3">
        <v>70</v>
      </c>
      <c r="B73" s="6" t="s">
        <v>73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>
        <v>4690.6499999999996</v>
      </c>
      <c r="Q73" s="10">
        <f t="shared" si="3"/>
        <v>4690.6499999999996</v>
      </c>
      <c r="R73" s="36"/>
      <c r="S73" s="36"/>
      <c r="T73" s="36"/>
      <c r="U73" s="40"/>
      <c r="V73" s="40"/>
      <c r="W73" s="40"/>
      <c r="X73" s="41">
        <f t="shared" si="4"/>
        <v>0</v>
      </c>
      <c r="Y73" s="49">
        <f t="shared" si="5"/>
        <v>4690.6499999999996</v>
      </c>
      <c r="Z73" s="50"/>
    </row>
    <row r="74" spans="1:26" x14ac:dyDescent="0.25">
      <c r="A74" s="3">
        <v>71</v>
      </c>
      <c r="B74" s="6" t="s">
        <v>74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>
        <v>31989.8</v>
      </c>
      <c r="O74" s="9"/>
      <c r="P74" s="9">
        <v>4690.6499999999996</v>
      </c>
      <c r="Q74" s="10">
        <f t="shared" si="3"/>
        <v>36680.449999999997</v>
      </c>
      <c r="R74" s="36"/>
      <c r="S74" s="36"/>
      <c r="T74" s="36"/>
      <c r="U74" s="40"/>
      <c r="V74" s="40"/>
      <c r="W74" s="40"/>
      <c r="X74" s="41">
        <f t="shared" si="4"/>
        <v>0</v>
      </c>
      <c r="Y74" s="49">
        <f t="shared" si="5"/>
        <v>36680.449999999997</v>
      </c>
      <c r="Z74" s="50" t="s">
        <v>243</v>
      </c>
    </row>
    <row r="75" spans="1:26" x14ac:dyDescent="0.25">
      <c r="A75" s="3">
        <v>72</v>
      </c>
      <c r="B75" s="6" t="s">
        <v>75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>
        <v>31989.8</v>
      </c>
      <c r="O75" s="9"/>
      <c r="P75" s="9">
        <v>4690.6499999999996</v>
      </c>
      <c r="Q75" s="10">
        <f t="shared" si="3"/>
        <v>36680.449999999997</v>
      </c>
      <c r="R75" s="36"/>
      <c r="S75" s="36"/>
      <c r="T75" s="36"/>
      <c r="U75" s="40"/>
      <c r="V75" s="40"/>
      <c r="W75" s="40"/>
      <c r="X75" s="41">
        <f t="shared" si="4"/>
        <v>0</v>
      </c>
      <c r="Y75" s="49">
        <f t="shared" si="5"/>
        <v>36680.449999999997</v>
      </c>
      <c r="Z75" s="50" t="s">
        <v>243</v>
      </c>
    </row>
    <row r="76" spans="1:26" x14ac:dyDescent="0.25">
      <c r="A76" s="3">
        <v>73</v>
      </c>
      <c r="B76" s="6" t="s">
        <v>76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>
        <v>31989.8</v>
      </c>
      <c r="O76" s="9"/>
      <c r="P76" s="9">
        <v>4690.6499999999996</v>
      </c>
      <c r="Q76" s="10">
        <f t="shared" si="3"/>
        <v>36680.449999999997</v>
      </c>
      <c r="R76" s="36"/>
      <c r="S76" s="36"/>
      <c r="T76" s="36"/>
      <c r="U76" s="40"/>
      <c r="V76" s="40"/>
      <c r="W76" s="40"/>
      <c r="X76" s="41">
        <f t="shared" si="4"/>
        <v>0</v>
      </c>
      <c r="Y76" s="49">
        <f t="shared" si="5"/>
        <v>36680.449999999997</v>
      </c>
      <c r="Z76" s="50" t="s">
        <v>243</v>
      </c>
    </row>
    <row r="77" spans="1:26" x14ac:dyDescent="0.25">
      <c r="A77" s="3">
        <v>74</v>
      </c>
      <c r="B77" s="6" t="s">
        <v>77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4690.6499999999996</v>
      </c>
      <c r="Q77" s="10">
        <f t="shared" si="3"/>
        <v>4690.6499999999996</v>
      </c>
      <c r="R77" s="36"/>
      <c r="S77" s="36"/>
      <c r="T77" s="36"/>
      <c r="U77" s="40"/>
      <c r="V77" s="40"/>
      <c r="W77" s="40"/>
      <c r="X77" s="41">
        <f t="shared" si="4"/>
        <v>0</v>
      </c>
      <c r="Y77" s="49">
        <f t="shared" si="5"/>
        <v>4690.6499999999996</v>
      </c>
      <c r="Z77" s="50"/>
    </row>
    <row r="78" spans="1:26" x14ac:dyDescent="0.25">
      <c r="A78" s="3">
        <v>75</v>
      </c>
      <c r="B78" s="6" t="s">
        <v>78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>
        <v>4690.6499999999996</v>
      </c>
      <c r="Q78" s="10">
        <f t="shared" si="3"/>
        <v>4690.6499999999996</v>
      </c>
      <c r="R78" s="36"/>
      <c r="S78" s="36"/>
      <c r="T78" s="36"/>
      <c r="U78" s="40">
        <v>26399.48</v>
      </c>
      <c r="V78" s="40"/>
      <c r="W78" s="40"/>
      <c r="X78" s="41">
        <f t="shared" si="4"/>
        <v>26399.48</v>
      </c>
      <c r="Y78" s="49">
        <f t="shared" si="5"/>
        <v>31090.129999999997</v>
      </c>
      <c r="Z78" s="50"/>
    </row>
    <row r="79" spans="1:26" x14ac:dyDescent="0.25">
      <c r="A79" s="3">
        <v>76</v>
      </c>
      <c r="B79" s="6" t="s">
        <v>79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>
        <v>4690.6499999999996</v>
      </c>
      <c r="Q79" s="10">
        <f t="shared" si="3"/>
        <v>4690.6499999999996</v>
      </c>
      <c r="R79" s="36"/>
      <c r="S79" s="36"/>
      <c r="T79" s="36"/>
      <c r="U79" s="40">
        <v>16566.400000000001</v>
      </c>
      <c r="V79" s="40"/>
      <c r="W79" s="40"/>
      <c r="X79" s="41">
        <f t="shared" si="4"/>
        <v>16566.400000000001</v>
      </c>
      <c r="Y79" s="49">
        <f t="shared" si="5"/>
        <v>21257.050000000003</v>
      </c>
      <c r="Z79" s="50"/>
    </row>
    <row r="80" spans="1:26" x14ac:dyDescent="0.25">
      <c r="A80" s="3">
        <v>77</v>
      </c>
      <c r="B80" s="6" t="s">
        <v>80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>
        <v>4690.6499999999996</v>
      </c>
      <c r="Q80" s="10">
        <f t="shared" si="3"/>
        <v>4690.6499999999996</v>
      </c>
      <c r="R80" s="36"/>
      <c r="S80" s="36"/>
      <c r="T80" s="36"/>
      <c r="U80" s="40">
        <v>26399.48</v>
      </c>
      <c r="V80" s="40"/>
      <c r="W80" s="40"/>
      <c r="X80" s="41">
        <f t="shared" si="4"/>
        <v>26399.48</v>
      </c>
      <c r="Y80" s="49">
        <f t="shared" si="5"/>
        <v>31090.129999999997</v>
      </c>
      <c r="Z80" s="50"/>
    </row>
    <row r="81" spans="1:26" x14ac:dyDescent="0.25">
      <c r="A81" s="3">
        <v>78</v>
      </c>
      <c r="B81" s="6" t="s">
        <v>81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v>4690.6499999999996</v>
      </c>
      <c r="Q81" s="10">
        <f t="shared" si="3"/>
        <v>4690.6499999999996</v>
      </c>
      <c r="R81" s="36"/>
      <c r="S81" s="36"/>
      <c r="T81" s="36"/>
      <c r="U81" s="40">
        <v>14345.9</v>
      </c>
      <c r="V81" s="40"/>
      <c r="W81" s="40"/>
      <c r="X81" s="41">
        <f t="shared" si="4"/>
        <v>14345.9</v>
      </c>
      <c r="Y81" s="49">
        <f t="shared" si="5"/>
        <v>19036.55</v>
      </c>
      <c r="Z81" s="50"/>
    </row>
    <row r="82" spans="1:26" x14ac:dyDescent="0.25">
      <c r="A82" s="3">
        <v>79</v>
      </c>
      <c r="B82" s="6" t="s">
        <v>82</v>
      </c>
      <c r="C82" s="9"/>
      <c r="D82" s="9"/>
      <c r="E82" s="9"/>
      <c r="F82" s="9"/>
      <c r="G82" s="9">
        <v>3362</v>
      </c>
      <c r="H82" s="9"/>
      <c r="I82" s="9"/>
      <c r="J82" s="9"/>
      <c r="K82" s="9"/>
      <c r="L82" s="9"/>
      <c r="M82" s="9"/>
      <c r="N82" s="9"/>
      <c r="O82" s="9"/>
      <c r="P82" s="9">
        <v>4690.6499999999996</v>
      </c>
      <c r="Q82" s="10">
        <f t="shared" si="3"/>
        <v>8052.65</v>
      </c>
      <c r="R82" s="36"/>
      <c r="S82" s="36"/>
      <c r="T82" s="36"/>
      <c r="U82" s="40">
        <v>55230.239999999998</v>
      </c>
      <c r="V82" s="40">
        <v>3194.48</v>
      </c>
      <c r="W82" s="40"/>
      <c r="X82" s="41">
        <f t="shared" si="4"/>
        <v>58424.72</v>
      </c>
      <c r="Y82" s="49">
        <f t="shared" si="5"/>
        <v>66477.37</v>
      </c>
      <c r="Z82" s="50" t="s">
        <v>234</v>
      </c>
    </row>
    <row r="83" spans="1:26" x14ac:dyDescent="0.25">
      <c r="A83" s="3">
        <v>80</v>
      </c>
      <c r="B83" s="6" t="s">
        <v>83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>
        <v>4690.6499999999996</v>
      </c>
      <c r="Q83" s="10">
        <f t="shared" si="3"/>
        <v>4690.6499999999996</v>
      </c>
      <c r="R83" s="36"/>
      <c r="S83" s="36"/>
      <c r="T83" s="36"/>
      <c r="U83" s="40">
        <v>27615.119999999999</v>
      </c>
      <c r="V83" s="40"/>
      <c r="W83" s="40"/>
      <c r="X83" s="41">
        <f t="shared" si="4"/>
        <v>27615.119999999999</v>
      </c>
      <c r="Y83" s="49">
        <f t="shared" si="5"/>
        <v>32305.769999999997</v>
      </c>
      <c r="Z83" s="50"/>
    </row>
    <row r="84" spans="1:26" x14ac:dyDescent="0.25">
      <c r="A84" s="3">
        <v>81</v>
      </c>
      <c r="B84" s="6" t="s">
        <v>84</v>
      </c>
      <c r="C84" s="9"/>
      <c r="D84" s="9"/>
      <c r="E84" s="9"/>
      <c r="F84" s="9"/>
      <c r="G84" s="9">
        <v>3362</v>
      </c>
      <c r="H84" s="9"/>
      <c r="I84" s="9"/>
      <c r="J84" s="9"/>
      <c r="K84" s="9"/>
      <c r="L84" s="9"/>
      <c r="M84" s="9"/>
      <c r="N84" s="9"/>
      <c r="O84" s="9"/>
      <c r="P84" s="9">
        <v>4690.6499999999996</v>
      </c>
      <c r="Q84" s="10">
        <f t="shared" si="3"/>
        <v>8052.65</v>
      </c>
      <c r="R84" s="36"/>
      <c r="S84" s="36"/>
      <c r="T84" s="36"/>
      <c r="U84" s="40">
        <v>55230.239999999998</v>
      </c>
      <c r="V84" s="40"/>
      <c r="W84" s="40"/>
      <c r="X84" s="41">
        <f t="shared" si="4"/>
        <v>55230.239999999998</v>
      </c>
      <c r="Y84" s="49">
        <f t="shared" si="5"/>
        <v>63282.89</v>
      </c>
      <c r="Z84" s="50" t="s">
        <v>234</v>
      </c>
    </row>
    <row r="85" spans="1:26" x14ac:dyDescent="0.25">
      <c r="A85" s="3">
        <v>82</v>
      </c>
      <c r="B85" s="6" t="s">
        <v>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>
        <v>4690.6499999999996</v>
      </c>
      <c r="Q85" s="10">
        <f t="shared" si="3"/>
        <v>4690.6499999999996</v>
      </c>
      <c r="R85" s="36"/>
      <c r="S85" s="36"/>
      <c r="T85" s="36"/>
      <c r="U85" s="40">
        <v>40652.400000000001</v>
      </c>
      <c r="V85" s="40"/>
      <c r="W85" s="40"/>
      <c r="X85" s="41">
        <f t="shared" si="4"/>
        <v>40652.400000000001</v>
      </c>
      <c r="Y85" s="49">
        <f t="shared" si="5"/>
        <v>45343.05</v>
      </c>
      <c r="Z85" s="50"/>
    </row>
    <row r="86" spans="1:26" x14ac:dyDescent="0.25">
      <c r="A86" s="3">
        <v>83</v>
      </c>
      <c r="B86" s="6" t="s">
        <v>86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>
        <v>4690.6499999999996</v>
      </c>
      <c r="Q86" s="10">
        <f t="shared" si="3"/>
        <v>4690.6499999999996</v>
      </c>
      <c r="R86" s="36"/>
      <c r="S86" s="36"/>
      <c r="T86" s="36"/>
      <c r="U86" s="40">
        <v>26399.48</v>
      </c>
      <c r="V86" s="40"/>
      <c r="W86" s="40"/>
      <c r="X86" s="41">
        <f t="shared" si="4"/>
        <v>26399.48</v>
      </c>
      <c r="Y86" s="49">
        <f t="shared" si="5"/>
        <v>31090.129999999997</v>
      </c>
      <c r="Z86" s="50"/>
    </row>
    <row r="87" spans="1:26" x14ac:dyDescent="0.25">
      <c r="A87" s="3">
        <v>84</v>
      </c>
      <c r="B87" s="6" t="s">
        <v>87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>
        <v>4690.6499999999996</v>
      </c>
      <c r="Q87" s="10">
        <f t="shared" si="3"/>
        <v>4690.6499999999996</v>
      </c>
      <c r="R87" s="36"/>
      <c r="S87" s="36"/>
      <c r="T87" s="36"/>
      <c r="U87" s="40">
        <v>26399.48</v>
      </c>
      <c r="V87" s="40"/>
      <c r="W87" s="40"/>
      <c r="X87" s="41">
        <f t="shared" si="4"/>
        <v>26399.48</v>
      </c>
      <c r="Y87" s="49">
        <f t="shared" si="5"/>
        <v>31090.129999999997</v>
      </c>
      <c r="Z87" s="50"/>
    </row>
    <row r="88" spans="1:26" x14ac:dyDescent="0.25">
      <c r="A88" s="3">
        <v>85</v>
      </c>
      <c r="B88" s="6" t="s">
        <v>88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>
        <v>4690.6499999999996</v>
      </c>
      <c r="Q88" s="10">
        <f t="shared" si="3"/>
        <v>4690.6499999999996</v>
      </c>
      <c r="R88" s="36"/>
      <c r="S88" s="36"/>
      <c r="T88" s="36"/>
      <c r="U88" s="40">
        <v>14345.9</v>
      </c>
      <c r="V88" s="40"/>
      <c r="W88" s="40"/>
      <c r="X88" s="41">
        <f t="shared" si="4"/>
        <v>14345.9</v>
      </c>
      <c r="Y88" s="49">
        <f t="shared" si="5"/>
        <v>19036.55</v>
      </c>
      <c r="Z88" s="50"/>
    </row>
    <row r="89" spans="1:26" x14ac:dyDescent="0.25">
      <c r="A89" s="3">
        <v>86</v>
      </c>
      <c r="B89" s="6" t="s">
        <v>89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>
        <v>4690.6499999999996</v>
      </c>
      <c r="Q89" s="10">
        <f t="shared" si="3"/>
        <v>4690.6499999999996</v>
      </c>
      <c r="R89" s="36"/>
      <c r="S89" s="36"/>
      <c r="T89" s="36"/>
      <c r="U89" s="40">
        <v>17017.080000000002</v>
      </c>
      <c r="V89" s="40"/>
      <c r="W89" s="40"/>
      <c r="X89" s="41">
        <f t="shared" si="4"/>
        <v>17017.080000000002</v>
      </c>
      <c r="Y89" s="49">
        <f t="shared" si="5"/>
        <v>21707.730000000003</v>
      </c>
      <c r="Z89" s="50"/>
    </row>
    <row r="90" spans="1:26" x14ac:dyDescent="0.25">
      <c r="A90" s="3">
        <v>87</v>
      </c>
      <c r="B90" s="6" t="s">
        <v>90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>
        <v>4690.6499999999996</v>
      </c>
      <c r="Q90" s="10">
        <f t="shared" si="3"/>
        <v>4690.6499999999996</v>
      </c>
      <c r="R90" s="36"/>
      <c r="S90" s="36"/>
      <c r="T90" s="36"/>
      <c r="U90" s="40">
        <v>27615.119999999999</v>
      </c>
      <c r="V90" s="40"/>
      <c r="W90" s="40"/>
      <c r="X90" s="41">
        <f t="shared" si="4"/>
        <v>27615.119999999999</v>
      </c>
      <c r="Y90" s="49">
        <f t="shared" si="5"/>
        <v>32305.769999999997</v>
      </c>
      <c r="Z90" s="50"/>
    </row>
    <row r="91" spans="1:26" x14ac:dyDescent="0.25">
      <c r="A91" s="3">
        <v>88</v>
      </c>
      <c r="B91" s="6" t="s">
        <v>91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>
        <v>4690.6499999999996</v>
      </c>
      <c r="Q91" s="10">
        <f t="shared" si="3"/>
        <v>4690.6499999999996</v>
      </c>
      <c r="R91" s="36"/>
      <c r="S91" s="36"/>
      <c r="T91" s="36"/>
      <c r="U91" s="40">
        <v>11444.99</v>
      </c>
      <c r="V91" s="40"/>
      <c r="W91" s="40"/>
      <c r="X91" s="41">
        <f t="shared" si="4"/>
        <v>11444.99</v>
      </c>
      <c r="Y91" s="49">
        <f t="shared" si="5"/>
        <v>16135.64</v>
      </c>
      <c r="Z91" s="50"/>
    </row>
    <row r="92" spans="1:26" x14ac:dyDescent="0.25">
      <c r="A92" s="3">
        <v>89</v>
      </c>
      <c r="B92" s="6" t="s">
        <v>92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>
        <v>4690.6499999999996</v>
      </c>
      <c r="Q92" s="10">
        <f t="shared" si="3"/>
        <v>4690.6499999999996</v>
      </c>
      <c r="R92" s="36"/>
      <c r="S92" s="36"/>
      <c r="T92" s="36"/>
      <c r="U92" s="40">
        <v>144384.60999999999</v>
      </c>
      <c r="V92" s="40"/>
      <c r="W92" s="40"/>
      <c r="X92" s="41">
        <f t="shared" si="4"/>
        <v>144384.60999999999</v>
      </c>
      <c r="Y92" s="49">
        <f t="shared" si="5"/>
        <v>149075.25999999998</v>
      </c>
      <c r="Z92" s="50"/>
    </row>
    <row r="93" spans="1:26" x14ac:dyDescent="0.25">
      <c r="A93" s="3">
        <v>90</v>
      </c>
      <c r="B93" s="6" t="s">
        <v>93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>
        <v>4690.6499999999996</v>
      </c>
      <c r="Q93" s="10">
        <f t="shared" si="3"/>
        <v>4690.6499999999996</v>
      </c>
      <c r="R93" s="36"/>
      <c r="S93" s="36"/>
      <c r="T93" s="36"/>
      <c r="U93" s="40"/>
      <c r="V93" s="40"/>
      <c r="W93" s="40"/>
      <c r="X93" s="41">
        <f t="shared" si="4"/>
        <v>0</v>
      </c>
      <c r="Y93" s="49">
        <f t="shared" si="5"/>
        <v>4690.6499999999996</v>
      </c>
      <c r="Z93" s="50"/>
    </row>
    <row r="94" spans="1:26" x14ac:dyDescent="0.25">
      <c r="A94" s="3">
        <v>91</v>
      </c>
      <c r="B94" s="6" t="s">
        <v>94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>
        <v>4690.6499999999996</v>
      </c>
      <c r="Q94" s="10">
        <f t="shared" si="3"/>
        <v>4690.6499999999996</v>
      </c>
      <c r="R94" s="36"/>
      <c r="S94" s="36"/>
      <c r="T94" s="36"/>
      <c r="U94" s="40"/>
      <c r="V94" s="40"/>
      <c r="W94" s="40"/>
      <c r="X94" s="41">
        <f t="shared" si="4"/>
        <v>0</v>
      </c>
      <c r="Y94" s="49">
        <f t="shared" si="5"/>
        <v>4690.6499999999996</v>
      </c>
      <c r="Z94" s="50"/>
    </row>
    <row r="95" spans="1:26" x14ac:dyDescent="0.25">
      <c r="A95" s="3">
        <v>92</v>
      </c>
      <c r="B95" s="6" t="s">
        <v>95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>
        <v>4690.6499999999996</v>
      </c>
      <c r="Q95" s="10">
        <f t="shared" si="3"/>
        <v>4690.6499999999996</v>
      </c>
      <c r="R95" s="36"/>
      <c r="S95" s="36"/>
      <c r="T95" s="36"/>
      <c r="U95" s="40"/>
      <c r="V95" s="40"/>
      <c r="W95" s="40"/>
      <c r="X95" s="41">
        <f t="shared" si="4"/>
        <v>0</v>
      </c>
      <c r="Y95" s="49">
        <f t="shared" si="5"/>
        <v>4690.6499999999996</v>
      </c>
      <c r="Z95" s="50"/>
    </row>
    <row r="96" spans="1:26" x14ac:dyDescent="0.25">
      <c r="A96" s="3">
        <v>93</v>
      </c>
      <c r="B96" s="6" t="s">
        <v>96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>
        <v>4690.6499999999996</v>
      </c>
      <c r="Q96" s="10">
        <f t="shared" si="3"/>
        <v>4690.6499999999996</v>
      </c>
      <c r="R96" s="36"/>
      <c r="S96" s="36"/>
      <c r="T96" s="36"/>
      <c r="U96" s="40"/>
      <c r="V96" s="40"/>
      <c r="W96" s="40"/>
      <c r="X96" s="41">
        <f t="shared" si="4"/>
        <v>0</v>
      </c>
      <c r="Y96" s="49">
        <f t="shared" si="5"/>
        <v>4690.6499999999996</v>
      </c>
      <c r="Z96" s="50"/>
    </row>
    <row r="97" spans="1:26" x14ac:dyDescent="0.25">
      <c r="A97" s="3">
        <v>94</v>
      </c>
      <c r="B97" s="6" t="s">
        <v>97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>
        <v>4690.6499999999996</v>
      </c>
      <c r="Q97" s="10">
        <f t="shared" si="3"/>
        <v>4690.6499999999996</v>
      </c>
      <c r="R97" s="36"/>
      <c r="S97" s="36"/>
      <c r="T97" s="36"/>
      <c r="U97" s="40"/>
      <c r="V97" s="40"/>
      <c r="W97" s="40"/>
      <c r="X97" s="41">
        <f t="shared" si="4"/>
        <v>0</v>
      </c>
      <c r="Y97" s="49">
        <f t="shared" si="5"/>
        <v>4690.6499999999996</v>
      </c>
      <c r="Z97" s="50"/>
    </row>
    <row r="98" spans="1:26" x14ac:dyDescent="0.25">
      <c r="A98" s="3">
        <v>95</v>
      </c>
      <c r="B98" s="6" t="s">
        <v>98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>
        <v>4690.6499999999996</v>
      </c>
      <c r="Q98" s="10">
        <f t="shared" si="3"/>
        <v>4690.6499999999996</v>
      </c>
      <c r="R98" s="36"/>
      <c r="S98" s="36"/>
      <c r="T98" s="36"/>
      <c r="U98" s="40"/>
      <c r="V98" s="40"/>
      <c r="W98" s="40"/>
      <c r="X98" s="41">
        <f t="shared" si="4"/>
        <v>0</v>
      </c>
      <c r="Y98" s="49">
        <f t="shared" si="5"/>
        <v>4690.6499999999996</v>
      </c>
      <c r="Z98" s="50"/>
    </row>
    <row r="99" spans="1:26" x14ac:dyDescent="0.25">
      <c r="A99" s="3">
        <v>96</v>
      </c>
      <c r="B99" s="6" t="s">
        <v>99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v>4690.6499999999996</v>
      </c>
      <c r="Q99" s="10">
        <f t="shared" si="3"/>
        <v>4690.6499999999996</v>
      </c>
      <c r="R99" s="36"/>
      <c r="S99" s="36"/>
      <c r="T99" s="36"/>
      <c r="U99" s="40"/>
      <c r="V99" s="40"/>
      <c r="W99" s="40"/>
      <c r="X99" s="41">
        <f t="shared" si="4"/>
        <v>0</v>
      </c>
      <c r="Y99" s="49">
        <f t="shared" si="5"/>
        <v>4690.6499999999996</v>
      </c>
      <c r="Z99" s="50"/>
    </row>
    <row r="100" spans="1:26" x14ac:dyDescent="0.25">
      <c r="A100" s="3">
        <v>97</v>
      </c>
      <c r="B100" s="6" t="s">
        <v>100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>
        <v>4690.6499999999996</v>
      </c>
      <c r="Q100" s="10">
        <f t="shared" si="3"/>
        <v>4690.6499999999996</v>
      </c>
      <c r="R100" s="36"/>
      <c r="S100" s="36"/>
      <c r="T100" s="36"/>
      <c r="U100" s="40"/>
      <c r="V100" s="40"/>
      <c r="W100" s="40"/>
      <c r="X100" s="41">
        <f t="shared" si="4"/>
        <v>0</v>
      </c>
      <c r="Y100" s="49">
        <f t="shared" si="5"/>
        <v>4690.6499999999996</v>
      </c>
      <c r="Z100" s="50"/>
    </row>
    <row r="101" spans="1:26" x14ac:dyDescent="0.25">
      <c r="A101" s="3">
        <v>98</v>
      </c>
      <c r="B101" s="6" t="s">
        <v>101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v>4690.6499999999996</v>
      </c>
      <c r="Q101" s="10">
        <f t="shared" si="3"/>
        <v>4690.6499999999996</v>
      </c>
      <c r="R101" s="36"/>
      <c r="S101" s="36"/>
      <c r="T101" s="36"/>
      <c r="U101" s="40"/>
      <c r="V101" s="40"/>
      <c r="W101" s="40"/>
      <c r="X101" s="41">
        <f t="shared" si="4"/>
        <v>0</v>
      </c>
      <c r="Y101" s="49">
        <f t="shared" si="5"/>
        <v>4690.6499999999996</v>
      </c>
      <c r="Z101" s="50"/>
    </row>
    <row r="102" spans="1:26" x14ac:dyDescent="0.25">
      <c r="A102" s="3">
        <v>99</v>
      </c>
      <c r="B102" s="6" t="s">
        <v>102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>
        <v>4690.6499999999996</v>
      </c>
      <c r="Q102" s="10">
        <f t="shared" si="3"/>
        <v>4690.6499999999996</v>
      </c>
      <c r="R102" s="36"/>
      <c r="S102" s="36"/>
      <c r="T102" s="36"/>
      <c r="U102" s="40"/>
      <c r="V102" s="40"/>
      <c r="W102" s="40"/>
      <c r="X102" s="41">
        <f t="shared" si="4"/>
        <v>0</v>
      </c>
      <c r="Y102" s="49">
        <f t="shared" si="5"/>
        <v>4690.6499999999996</v>
      </c>
      <c r="Z102" s="50"/>
    </row>
    <row r="103" spans="1:26" x14ac:dyDescent="0.25">
      <c r="A103" s="3">
        <v>100</v>
      </c>
      <c r="B103" s="6" t="s">
        <v>103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>
        <v>4690.6499999999996</v>
      </c>
      <c r="Q103" s="10">
        <f t="shared" si="3"/>
        <v>4690.6499999999996</v>
      </c>
      <c r="R103" s="36"/>
      <c r="S103" s="36"/>
      <c r="T103" s="36"/>
      <c r="U103" s="40"/>
      <c r="V103" s="40"/>
      <c r="W103" s="40"/>
      <c r="X103" s="41">
        <f t="shared" si="4"/>
        <v>0</v>
      </c>
      <c r="Y103" s="49">
        <f t="shared" si="5"/>
        <v>4690.6499999999996</v>
      </c>
      <c r="Z103" s="50"/>
    </row>
    <row r="104" spans="1:26" x14ac:dyDescent="0.25">
      <c r="A104" s="3">
        <v>101</v>
      </c>
      <c r="B104" s="6" t="s">
        <v>104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>
        <v>4690.6499999999996</v>
      </c>
      <c r="Q104" s="10">
        <f t="shared" si="3"/>
        <v>4690.6499999999996</v>
      </c>
      <c r="R104" s="36"/>
      <c r="S104" s="36"/>
      <c r="T104" s="36"/>
      <c r="U104" s="40"/>
      <c r="V104" s="40"/>
      <c r="W104" s="40"/>
      <c r="X104" s="41">
        <f t="shared" si="4"/>
        <v>0</v>
      </c>
      <c r="Y104" s="49">
        <f t="shared" si="5"/>
        <v>4690.6499999999996</v>
      </c>
      <c r="Z104" s="50"/>
    </row>
    <row r="105" spans="1:26" x14ac:dyDescent="0.25">
      <c r="A105" s="3">
        <v>102</v>
      </c>
      <c r="B105" s="6" t="s">
        <v>105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>
        <v>4690.6499999999996</v>
      </c>
      <c r="Q105" s="10">
        <f t="shared" si="3"/>
        <v>4690.6499999999996</v>
      </c>
      <c r="R105" s="36"/>
      <c r="S105" s="36"/>
      <c r="T105" s="36"/>
      <c r="U105" s="40"/>
      <c r="V105" s="40"/>
      <c r="W105" s="40"/>
      <c r="X105" s="41">
        <f t="shared" si="4"/>
        <v>0</v>
      </c>
      <c r="Y105" s="49">
        <f t="shared" si="5"/>
        <v>4690.6499999999996</v>
      </c>
      <c r="Z105" s="50"/>
    </row>
    <row r="106" spans="1:26" ht="15" customHeight="1" x14ac:dyDescent="0.25">
      <c r="A106" s="3">
        <v>103</v>
      </c>
      <c r="B106" s="6" t="s">
        <v>106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>
        <v>4690.6499999999996</v>
      </c>
      <c r="Q106" s="10">
        <f t="shared" si="3"/>
        <v>4690.6499999999996</v>
      </c>
      <c r="R106" s="36"/>
      <c r="S106" s="36"/>
      <c r="T106" s="36"/>
      <c r="U106" s="40"/>
      <c r="V106" s="40"/>
      <c r="W106" s="40"/>
      <c r="X106" s="41">
        <f t="shared" si="4"/>
        <v>0</v>
      </c>
      <c r="Y106" s="49">
        <f t="shared" si="5"/>
        <v>4690.6499999999996</v>
      </c>
      <c r="Z106" s="50"/>
    </row>
    <row r="107" spans="1:26" x14ac:dyDescent="0.25">
      <c r="A107" s="3">
        <v>104</v>
      </c>
      <c r="B107" s="6" t="s">
        <v>107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4690.6499999999996</v>
      </c>
      <c r="Q107" s="10">
        <f t="shared" si="3"/>
        <v>4690.6499999999996</v>
      </c>
      <c r="R107" s="36">
        <v>1376</v>
      </c>
      <c r="S107" s="36"/>
      <c r="T107" s="36"/>
      <c r="U107" s="40"/>
      <c r="V107" s="40"/>
      <c r="W107" s="40"/>
      <c r="X107" s="41">
        <f t="shared" si="4"/>
        <v>1376</v>
      </c>
      <c r="Y107" s="49">
        <f t="shared" si="5"/>
        <v>6066.65</v>
      </c>
      <c r="Z107" s="50"/>
    </row>
    <row r="108" spans="1:26" x14ac:dyDescent="0.25">
      <c r="A108" s="3">
        <v>105</v>
      </c>
      <c r="B108" s="6" t="s">
        <v>108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>
        <v>4690.6499999999996</v>
      </c>
      <c r="Q108" s="10">
        <f t="shared" si="3"/>
        <v>4690.6499999999996</v>
      </c>
      <c r="R108" s="36"/>
      <c r="S108" s="36"/>
      <c r="T108" s="36"/>
      <c r="U108" s="40"/>
      <c r="V108" s="40"/>
      <c r="W108" s="40"/>
      <c r="X108" s="41">
        <f t="shared" si="4"/>
        <v>0</v>
      </c>
      <c r="Y108" s="49">
        <f t="shared" si="5"/>
        <v>4690.6499999999996</v>
      </c>
      <c r="Z108" s="50"/>
    </row>
    <row r="109" spans="1:26" x14ac:dyDescent="0.25">
      <c r="A109" s="3">
        <v>106</v>
      </c>
      <c r="B109" s="6" t="s">
        <v>109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>
        <v>4690.6499999999996</v>
      </c>
      <c r="Q109" s="10">
        <f t="shared" si="3"/>
        <v>4690.6499999999996</v>
      </c>
      <c r="R109" s="36">
        <v>1376</v>
      </c>
      <c r="S109" s="36"/>
      <c r="T109" s="36"/>
      <c r="U109" s="40"/>
      <c r="V109" s="40"/>
      <c r="W109" s="40"/>
      <c r="X109" s="41">
        <f t="shared" si="4"/>
        <v>1376</v>
      </c>
      <c r="Y109" s="49">
        <f t="shared" si="5"/>
        <v>6066.65</v>
      </c>
      <c r="Z109" s="50"/>
    </row>
    <row r="110" spans="1:26" x14ac:dyDescent="0.25">
      <c r="A110" s="3">
        <v>107</v>
      </c>
      <c r="B110" s="6" t="s">
        <v>110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>
        <v>4690.6499999999996</v>
      </c>
      <c r="Q110" s="10">
        <f t="shared" si="3"/>
        <v>4690.6499999999996</v>
      </c>
      <c r="R110" s="36">
        <v>1376</v>
      </c>
      <c r="S110" s="36"/>
      <c r="T110" s="36"/>
      <c r="U110" s="40"/>
      <c r="V110" s="40"/>
      <c r="W110" s="40"/>
      <c r="X110" s="41">
        <f t="shared" si="4"/>
        <v>1376</v>
      </c>
      <c r="Y110" s="49">
        <f t="shared" si="5"/>
        <v>6066.65</v>
      </c>
      <c r="Z110" s="50"/>
    </row>
    <row r="111" spans="1:26" x14ac:dyDescent="0.25">
      <c r="A111" s="3">
        <v>108</v>
      </c>
      <c r="B111" s="6" t="s">
        <v>111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>
        <v>4690.6499999999996</v>
      </c>
      <c r="Q111" s="10">
        <f t="shared" si="3"/>
        <v>4690.6499999999996</v>
      </c>
      <c r="R111" s="36">
        <v>3669.33</v>
      </c>
      <c r="S111" s="36"/>
      <c r="T111" s="36"/>
      <c r="U111" s="40"/>
      <c r="V111" s="40"/>
      <c r="W111" s="40"/>
      <c r="X111" s="41">
        <f t="shared" si="4"/>
        <v>3669.33</v>
      </c>
      <c r="Y111" s="49">
        <f t="shared" si="5"/>
        <v>8359.98</v>
      </c>
      <c r="Z111" s="50"/>
    </row>
    <row r="112" spans="1:26" x14ac:dyDescent="0.25">
      <c r="A112" s="3">
        <v>109</v>
      </c>
      <c r="B112" s="6" t="s">
        <v>112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>
        <v>4690.6499999999996</v>
      </c>
      <c r="Q112" s="10">
        <f t="shared" si="3"/>
        <v>4690.6499999999996</v>
      </c>
      <c r="R112" s="36">
        <v>1376</v>
      </c>
      <c r="S112" s="36"/>
      <c r="T112" s="36"/>
      <c r="U112" s="40"/>
      <c r="V112" s="40"/>
      <c r="W112" s="40"/>
      <c r="X112" s="41">
        <f t="shared" si="4"/>
        <v>1376</v>
      </c>
      <c r="Y112" s="49">
        <f t="shared" si="5"/>
        <v>6066.65</v>
      </c>
      <c r="Z112" s="50"/>
    </row>
    <row r="113" spans="1:26" x14ac:dyDescent="0.25">
      <c r="A113" s="3">
        <v>110</v>
      </c>
      <c r="B113" s="6" t="s">
        <v>113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v>4690.6499999999996</v>
      </c>
      <c r="Q113" s="10">
        <f t="shared" si="3"/>
        <v>4690.6499999999996</v>
      </c>
      <c r="R113" s="36"/>
      <c r="S113" s="36"/>
      <c r="T113" s="36"/>
      <c r="U113" s="40"/>
      <c r="V113" s="40"/>
      <c r="W113" s="40"/>
      <c r="X113" s="41">
        <f t="shared" si="4"/>
        <v>0</v>
      </c>
      <c r="Y113" s="49">
        <f t="shared" si="5"/>
        <v>4690.6499999999996</v>
      </c>
      <c r="Z113" s="50"/>
    </row>
    <row r="114" spans="1:26" x14ac:dyDescent="0.25">
      <c r="A114" s="3">
        <v>111</v>
      </c>
      <c r="B114" s="6" t="s">
        <v>114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>
        <v>4690.6499999999996</v>
      </c>
      <c r="Q114" s="10">
        <f t="shared" si="3"/>
        <v>4690.6499999999996</v>
      </c>
      <c r="R114" s="36"/>
      <c r="S114" s="36"/>
      <c r="T114" s="36"/>
      <c r="U114" s="40">
        <v>46785.86</v>
      </c>
      <c r="V114" s="40"/>
      <c r="W114" s="40"/>
      <c r="X114" s="41">
        <f t="shared" si="4"/>
        <v>46785.86</v>
      </c>
      <c r="Y114" s="49">
        <f t="shared" si="5"/>
        <v>51476.51</v>
      </c>
      <c r="Z114" s="50"/>
    </row>
    <row r="115" spans="1:26" x14ac:dyDescent="0.25">
      <c r="A115" s="3">
        <v>112</v>
      </c>
      <c r="B115" s="6" t="s">
        <v>115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>
        <v>4690.6499999999996</v>
      </c>
      <c r="Q115" s="10">
        <f t="shared" si="3"/>
        <v>4690.6499999999996</v>
      </c>
      <c r="R115" s="36"/>
      <c r="S115" s="36"/>
      <c r="T115" s="36"/>
      <c r="U115" s="40"/>
      <c r="V115" s="40"/>
      <c r="W115" s="40"/>
      <c r="X115" s="41">
        <f t="shared" si="4"/>
        <v>0</v>
      </c>
      <c r="Y115" s="49">
        <f t="shared" si="5"/>
        <v>4690.6499999999996</v>
      </c>
      <c r="Z115" s="50"/>
    </row>
    <row r="116" spans="1:26" x14ac:dyDescent="0.25">
      <c r="A116" s="3">
        <v>113</v>
      </c>
      <c r="B116" s="6" t="s">
        <v>116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>
        <v>4690.6499999999996</v>
      </c>
      <c r="Q116" s="10">
        <f t="shared" si="3"/>
        <v>4690.6499999999996</v>
      </c>
      <c r="R116" s="36"/>
      <c r="S116" s="36"/>
      <c r="T116" s="36"/>
      <c r="U116" s="40"/>
      <c r="V116" s="40"/>
      <c r="W116" s="40"/>
      <c r="X116" s="41">
        <f t="shared" si="4"/>
        <v>0</v>
      </c>
      <c r="Y116" s="49">
        <f t="shared" si="5"/>
        <v>4690.6499999999996</v>
      </c>
      <c r="Z116" s="50"/>
    </row>
    <row r="117" spans="1:26" x14ac:dyDescent="0.25">
      <c r="A117" s="3">
        <v>114</v>
      </c>
      <c r="B117" s="6" t="s">
        <v>117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>
        <v>4690.6499999999996</v>
      </c>
      <c r="Q117" s="10">
        <f t="shared" si="3"/>
        <v>4690.6499999999996</v>
      </c>
      <c r="R117" s="36"/>
      <c r="S117" s="36"/>
      <c r="T117" s="36"/>
      <c r="U117" s="40"/>
      <c r="V117" s="40"/>
      <c r="W117" s="40"/>
      <c r="X117" s="41">
        <f t="shared" si="4"/>
        <v>0</v>
      </c>
      <c r="Y117" s="49">
        <f t="shared" si="5"/>
        <v>4690.6499999999996</v>
      </c>
      <c r="Z117" s="50"/>
    </row>
    <row r="118" spans="1:26" ht="17.25" customHeight="1" x14ac:dyDescent="0.25">
      <c r="A118" s="3">
        <v>115</v>
      </c>
      <c r="B118" s="6" t="s">
        <v>118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>
        <v>4690.6499999999996</v>
      </c>
      <c r="Q118" s="10">
        <f t="shared" si="3"/>
        <v>4690.6499999999996</v>
      </c>
      <c r="R118" s="36"/>
      <c r="S118" s="36"/>
      <c r="T118" s="36"/>
      <c r="U118" s="40"/>
      <c r="V118" s="40"/>
      <c r="W118" s="40"/>
      <c r="X118" s="41">
        <f t="shared" si="4"/>
        <v>0</v>
      </c>
      <c r="Y118" s="49">
        <f t="shared" si="5"/>
        <v>4690.6499999999996</v>
      </c>
      <c r="Z118" s="50"/>
    </row>
    <row r="119" spans="1:26" x14ac:dyDescent="0.25">
      <c r="A119" s="3">
        <v>116</v>
      </c>
      <c r="B119" s="6" t="s">
        <v>119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>
        <v>4690.6499999999996</v>
      </c>
      <c r="Q119" s="10">
        <f t="shared" si="3"/>
        <v>4690.6499999999996</v>
      </c>
      <c r="R119" s="36">
        <v>3669.33</v>
      </c>
      <c r="S119" s="36"/>
      <c r="T119" s="36"/>
      <c r="U119" s="40"/>
      <c r="V119" s="40"/>
      <c r="W119" s="40"/>
      <c r="X119" s="41">
        <f t="shared" si="4"/>
        <v>3669.33</v>
      </c>
      <c r="Y119" s="49">
        <f t="shared" si="5"/>
        <v>8359.98</v>
      </c>
      <c r="Z119" s="50"/>
    </row>
    <row r="120" spans="1:26" x14ac:dyDescent="0.25">
      <c r="A120" s="3">
        <v>117</v>
      </c>
      <c r="B120" s="6" t="s">
        <v>120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>
        <v>4690.6499999999996</v>
      </c>
      <c r="Q120" s="10">
        <f t="shared" si="3"/>
        <v>4690.6499999999996</v>
      </c>
      <c r="R120" s="36"/>
      <c r="S120" s="36"/>
      <c r="T120" s="36"/>
      <c r="U120" s="40"/>
      <c r="V120" s="40"/>
      <c r="W120" s="40"/>
      <c r="X120" s="41">
        <f t="shared" si="4"/>
        <v>0</v>
      </c>
      <c r="Y120" s="49">
        <f t="shared" si="5"/>
        <v>4690.6499999999996</v>
      </c>
      <c r="Z120" s="50"/>
    </row>
    <row r="121" spans="1:26" x14ac:dyDescent="0.25">
      <c r="A121" s="3">
        <v>118</v>
      </c>
      <c r="B121" s="6" t="s">
        <v>121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>
        <v>4690.6499999999996</v>
      </c>
      <c r="Q121" s="10">
        <f t="shared" si="3"/>
        <v>4690.6499999999996</v>
      </c>
      <c r="R121" s="36"/>
      <c r="S121" s="36"/>
      <c r="T121" s="36"/>
      <c r="U121" s="40"/>
      <c r="V121" s="40"/>
      <c r="W121" s="40"/>
      <c r="X121" s="41">
        <f t="shared" si="4"/>
        <v>0</v>
      </c>
      <c r="Y121" s="49">
        <f t="shared" si="5"/>
        <v>4690.6499999999996</v>
      </c>
      <c r="Z121" s="50"/>
    </row>
    <row r="122" spans="1:26" x14ac:dyDescent="0.25">
      <c r="A122" s="3">
        <v>119</v>
      </c>
      <c r="B122" s="6" t="s">
        <v>122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>
        <v>4690.6499999999996</v>
      </c>
      <c r="Q122" s="10">
        <f t="shared" si="3"/>
        <v>4690.6499999999996</v>
      </c>
      <c r="R122" s="36"/>
      <c r="S122" s="36"/>
      <c r="T122" s="36"/>
      <c r="U122" s="40"/>
      <c r="V122" s="40"/>
      <c r="W122" s="40"/>
      <c r="X122" s="41">
        <f t="shared" si="4"/>
        <v>0</v>
      </c>
      <c r="Y122" s="49">
        <f t="shared" si="5"/>
        <v>4690.6499999999996</v>
      </c>
      <c r="Z122" s="50"/>
    </row>
    <row r="123" spans="1:26" x14ac:dyDescent="0.25">
      <c r="A123" s="3">
        <v>120</v>
      </c>
      <c r="B123" s="6" t="s">
        <v>123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>
        <v>4690.6499999999996</v>
      </c>
      <c r="Q123" s="10">
        <f t="shared" si="3"/>
        <v>4690.6499999999996</v>
      </c>
      <c r="R123" s="36"/>
      <c r="S123" s="36"/>
      <c r="T123" s="36"/>
      <c r="U123" s="40">
        <v>46785.86</v>
      </c>
      <c r="V123" s="40"/>
      <c r="W123" s="40"/>
      <c r="X123" s="41">
        <f t="shared" si="4"/>
        <v>46785.86</v>
      </c>
      <c r="Y123" s="49">
        <f t="shared" si="5"/>
        <v>51476.51</v>
      </c>
      <c r="Z123" s="50"/>
    </row>
    <row r="124" spans="1:26" x14ac:dyDescent="0.25">
      <c r="A124" s="3">
        <v>121</v>
      </c>
      <c r="B124" s="6" t="s">
        <v>124</v>
      </c>
      <c r="C124" s="9"/>
      <c r="D124" s="9"/>
      <c r="E124" s="9"/>
      <c r="F124" s="9"/>
      <c r="G124" s="9"/>
      <c r="H124" s="9">
        <v>120000</v>
      </c>
      <c r="I124" s="9"/>
      <c r="J124" s="9"/>
      <c r="K124" s="9"/>
      <c r="L124" s="9"/>
      <c r="M124" s="9"/>
      <c r="N124" s="9"/>
      <c r="O124" s="9"/>
      <c r="P124" s="9">
        <v>4690.6499999999996</v>
      </c>
      <c r="Q124" s="10">
        <f t="shared" si="3"/>
        <v>124690.65</v>
      </c>
      <c r="R124" s="36"/>
      <c r="S124" s="36"/>
      <c r="T124" s="36"/>
      <c r="U124" s="40"/>
      <c r="V124" s="40"/>
      <c r="W124" s="40"/>
      <c r="X124" s="41">
        <f t="shared" si="4"/>
        <v>0</v>
      </c>
      <c r="Y124" s="49">
        <f t="shared" si="5"/>
        <v>124690.65</v>
      </c>
      <c r="Z124" s="50" t="s">
        <v>232</v>
      </c>
    </row>
    <row r="125" spans="1:26" x14ac:dyDescent="0.25">
      <c r="A125" s="3">
        <v>122</v>
      </c>
      <c r="B125" s="6" t="s">
        <v>125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>
        <v>4690.6499999999996</v>
      </c>
      <c r="Q125" s="10">
        <f t="shared" si="3"/>
        <v>4690.6499999999996</v>
      </c>
      <c r="R125" s="36"/>
      <c r="S125" s="36"/>
      <c r="T125" s="36"/>
      <c r="U125" s="40"/>
      <c r="V125" s="40"/>
      <c r="W125" s="40"/>
      <c r="X125" s="41">
        <f t="shared" si="4"/>
        <v>0</v>
      </c>
      <c r="Y125" s="49">
        <f t="shared" si="5"/>
        <v>4690.6499999999996</v>
      </c>
      <c r="Z125" s="50"/>
    </row>
    <row r="126" spans="1:26" x14ac:dyDescent="0.25">
      <c r="A126" s="3">
        <v>123</v>
      </c>
      <c r="B126" s="6" t="s">
        <v>126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v>4690.6499999999996</v>
      </c>
      <c r="Q126" s="10">
        <f t="shared" si="3"/>
        <v>4690.6499999999996</v>
      </c>
      <c r="R126" s="36">
        <v>1376</v>
      </c>
      <c r="S126" s="36"/>
      <c r="T126" s="36"/>
      <c r="U126" s="40"/>
      <c r="V126" s="40"/>
      <c r="W126" s="40"/>
      <c r="X126" s="41">
        <f t="shared" si="4"/>
        <v>1376</v>
      </c>
      <c r="Y126" s="49">
        <f t="shared" si="5"/>
        <v>6066.65</v>
      </c>
      <c r="Z126" s="50"/>
    </row>
    <row r="127" spans="1:26" x14ac:dyDescent="0.25">
      <c r="A127" s="3">
        <v>124</v>
      </c>
      <c r="B127" s="6" t="s">
        <v>127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>
        <v>4690.6499999999996</v>
      </c>
      <c r="Q127" s="10">
        <f t="shared" si="3"/>
        <v>4690.6499999999996</v>
      </c>
      <c r="R127" s="36"/>
      <c r="S127" s="36"/>
      <c r="T127" s="36"/>
      <c r="U127" s="40">
        <v>20711.34</v>
      </c>
      <c r="V127" s="40"/>
      <c r="W127" s="40"/>
      <c r="X127" s="41">
        <f t="shared" si="4"/>
        <v>20711.34</v>
      </c>
      <c r="Y127" s="49">
        <f t="shared" si="5"/>
        <v>25401.989999999998</v>
      </c>
      <c r="Z127" s="50"/>
    </row>
    <row r="128" spans="1:26" x14ac:dyDescent="0.25">
      <c r="A128" s="3">
        <v>125</v>
      </c>
      <c r="B128" s="6" t="s">
        <v>128</v>
      </c>
      <c r="C128" s="9"/>
      <c r="D128" s="9"/>
      <c r="E128" s="9"/>
      <c r="F128" s="9"/>
      <c r="G128" s="9"/>
      <c r="H128" s="9">
        <v>90000</v>
      </c>
      <c r="I128" s="9"/>
      <c r="J128" s="9">
        <v>7200</v>
      </c>
      <c r="K128" s="9"/>
      <c r="L128" s="9"/>
      <c r="M128" s="9"/>
      <c r="N128" s="9"/>
      <c r="O128" s="9"/>
      <c r="P128" s="9">
        <v>4690.6499999999996</v>
      </c>
      <c r="Q128" s="10">
        <f t="shared" si="3"/>
        <v>101890.65</v>
      </c>
      <c r="R128" s="36"/>
      <c r="S128" s="36"/>
      <c r="T128" s="36"/>
      <c r="U128" s="40"/>
      <c r="V128" s="40"/>
      <c r="W128" s="40"/>
      <c r="X128" s="41">
        <f t="shared" si="4"/>
        <v>0</v>
      </c>
      <c r="Y128" s="49">
        <f t="shared" si="5"/>
        <v>101890.65</v>
      </c>
      <c r="Z128" s="50" t="s">
        <v>282</v>
      </c>
    </row>
    <row r="129" spans="1:26" x14ac:dyDescent="0.25">
      <c r="A129" s="3">
        <v>126</v>
      </c>
      <c r="B129" s="6" t="s">
        <v>129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>
        <v>4690.6499999999996</v>
      </c>
      <c r="Q129" s="10">
        <f t="shared" si="3"/>
        <v>4690.6499999999996</v>
      </c>
      <c r="R129" s="36"/>
      <c r="S129" s="36"/>
      <c r="T129" s="36"/>
      <c r="U129" s="40"/>
      <c r="V129" s="40"/>
      <c r="W129" s="40"/>
      <c r="X129" s="41">
        <f t="shared" si="4"/>
        <v>0</v>
      </c>
      <c r="Y129" s="49">
        <f t="shared" si="5"/>
        <v>4690.6499999999996</v>
      </c>
      <c r="Z129" s="50"/>
    </row>
    <row r="130" spans="1:26" x14ac:dyDescent="0.25">
      <c r="A130" s="3">
        <v>127</v>
      </c>
      <c r="B130" s="6" t="s">
        <v>130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>
        <v>4690.6499999999996</v>
      </c>
      <c r="Q130" s="10">
        <f t="shared" si="3"/>
        <v>4690.6499999999996</v>
      </c>
      <c r="R130" s="36"/>
      <c r="S130" s="36"/>
      <c r="T130" s="36"/>
      <c r="U130" s="40"/>
      <c r="V130" s="40"/>
      <c r="W130" s="40"/>
      <c r="X130" s="41">
        <f t="shared" si="4"/>
        <v>0</v>
      </c>
      <c r="Y130" s="49">
        <f t="shared" si="5"/>
        <v>4690.6499999999996</v>
      </c>
      <c r="Z130" s="50"/>
    </row>
    <row r="131" spans="1:26" x14ac:dyDescent="0.25">
      <c r="A131" s="3">
        <v>128</v>
      </c>
      <c r="B131" s="6" t="s">
        <v>131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>
        <v>4690.6499999999996</v>
      </c>
      <c r="Q131" s="10">
        <f t="shared" si="3"/>
        <v>4690.6499999999996</v>
      </c>
      <c r="R131" s="36"/>
      <c r="S131" s="36"/>
      <c r="T131" s="36"/>
      <c r="U131" s="40"/>
      <c r="V131" s="40"/>
      <c r="W131" s="40"/>
      <c r="X131" s="41">
        <f t="shared" si="4"/>
        <v>0</v>
      </c>
      <c r="Y131" s="49">
        <f t="shared" si="5"/>
        <v>4690.6499999999996</v>
      </c>
      <c r="Z131" s="50"/>
    </row>
    <row r="132" spans="1:26" x14ac:dyDescent="0.25">
      <c r="A132" s="3">
        <v>129</v>
      </c>
      <c r="B132" s="6" t="s">
        <v>132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>
        <v>4690.6499999999996</v>
      </c>
      <c r="Q132" s="10">
        <f t="shared" si="3"/>
        <v>4690.6499999999996</v>
      </c>
      <c r="R132" s="36"/>
      <c r="S132" s="36"/>
      <c r="T132" s="36"/>
      <c r="U132" s="40"/>
      <c r="V132" s="40"/>
      <c r="W132" s="40"/>
      <c r="X132" s="41">
        <f t="shared" si="4"/>
        <v>0</v>
      </c>
      <c r="Y132" s="49">
        <f t="shared" si="5"/>
        <v>4690.6499999999996</v>
      </c>
      <c r="Z132" s="50"/>
    </row>
    <row r="133" spans="1:26" x14ac:dyDescent="0.25">
      <c r="A133" s="3">
        <v>130</v>
      </c>
      <c r="B133" s="6" t="s">
        <v>133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>
        <v>4690.6499999999996</v>
      </c>
      <c r="Q133" s="10">
        <f t="shared" ref="Q133:Q169" si="6">C133+D133+E133+F133+G133+H133+I133+J133+K133+L133+M133+N133+O133+P133</f>
        <v>4690.6499999999996</v>
      </c>
      <c r="R133" s="36"/>
      <c r="S133" s="36"/>
      <c r="T133" s="36"/>
      <c r="U133" s="40">
        <v>30118.93</v>
      </c>
      <c r="V133" s="40"/>
      <c r="W133" s="40"/>
      <c r="X133" s="41">
        <f t="shared" ref="X133:X169" si="7">SUM(R133+S133+T133+U133+V133+W133)</f>
        <v>30118.93</v>
      </c>
      <c r="Y133" s="49">
        <f t="shared" ref="Y133:Y170" si="8">Q133+X133</f>
        <v>34809.58</v>
      </c>
      <c r="Z133" s="50"/>
    </row>
    <row r="134" spans="1:26" x14ac:dyDescent="0.25">
      <c r="A134" s="3">
        <v>131</v>
      </c>
      <c r="B134" s="6" t="s">
        <v>134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>
        <v>4690.6499999999996</v>
      </c>
      <c r="Q134" s="10">
        <f t="shared" si="6"/>
        <v>4690.6499999999996</v>
      </c>
      <c r="R134" s="36"/>
      <c r="S134" s="36"/>
      <c r="T134" s="36"/>
      <c r="U134" s="40"/>
      <c r="V134" s="40"/>
      <c r="W134" s="40"/>
      <c r="X134" s="41">
        <f t="shared" si="7"/>
        <v>0</v>
      </c>
      <c r="Y134" s="49">
        <f t="shared" si="8"/>
        <v>4690.6499999999996</v>
      </c>
      <c r="Z134" s="50"/>
    </row>
    <row r="135" spans="1:26" x14ac:dyDescent="0.25">
      <c r="A135" s="3">
        <v>132</v>
      </c>
      <c r="B135" s="6" t="s">
        <v>135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>
        <v>4690.6499999999996</v>
      </c>
      <c r="Q135" s="10">
        <f t="shared" si="6"/>
        <v>4690.6499999999996</v>
      </c>
      <c r="R135" s="36"/>
      <c r="S135" s="36"/>
      <c r="T135" s="36"/>
      <c r="U135" s="40"/>
      <c r="V135" s="40"/>
      <c r="W135" s="40"/>
      <c r="X135" s="41">
        <f t="shared" si="7"/>
        <v>0</v>
      </c>
      <c r="Y135" s="49">
        <f t="shared" si="8"/>
        <v>4690.6499999999996</v>
      </c>
      <c r="Z135" s="50"/>
    </row>
    <row r="136" spans="1:26" x14ac:dyDescent="0.25">
      <c r="A136" s="3">
        <v>133</v>
      </c>
      <c r="B136" s="6" t="s">
        <v>136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>
        <v>4690.6499999999996</v>
      </c>
      <c r="Q136" s="10">
        <f t="shared" si="6"/>
        <v>4690.6499999999996</v>
      </c>
      <c r="R136" s="36"/>
      <c r="S136" s="36"/>
      <c r="T136" s="36"/>
      <c r="U136" s="40"/>
      <c r="V136" s="40"/>
      <c r="W136" s="40"/>
      <c r="X136" s="41">
        <f t="shared" si="7"/>
        <v>0</v>
      </c>
      <c r="Y136" s="49">
        <f t="shared" si="8"/>
        <v>4690.6499999999996</v>
      </c>
      <c r="Z136" s="50"/>
    </row>
    <row r="137" spans="1:26" x14ac:dyDescent="0.25">
      <c r="A137" s="3">
        <v>134</v>
      </c>
      <c r="B137" s="6" t="s">
        <v>137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>
        <v>4690.6499999999996</v>
      </c>
      <c r="Q137" s="10">
        <f t="shared" si="6"/>
        <v>4690.6499999999996</v>
      </c>
      <c r="R137" s="36"/>
      <c r="S137" s="36"/>
      <c r="T137" s="36"/>
      <c r="U137" s="40"/>
      <c r="V137" s="40"/>
      <c r="W137" s="40"/>
      <c r="X137" s="41">
        <f t="shared" si="7"/>
        <v>0</v>
      </c>
      <c r="Y137" s="49">
        <f t="shared" si="8"/>
        <v>4690.6499999999996</v>
      </c>
      <c r="Z137" s="50"/>
    </row>
    <row r="138" spans="1:26" x14ac:dyDescent="0.25">
      <c r="A138" s="3">
        <v>135</v>
      </c>
      <c r="B138" s="6" t="s">
        <v>138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>
        <v>4690.6499999999996</v>
      </c>
      <c r="Q138" s="10">
        <f t="shared" si="6"/>
        <v>4690.6499999999996</v>
      </c>
      <c r="R138" s="36"/>
      <c r="S138" s="36"/>
      <c r="T138" s="36"/>
      <c r="U138" s="40"/>
      <c r="V138" s="40"/>
      <c r="W138" s="40"/>
      <c r="X138" s="41">
        <f t="shared" si="7"/>
        <v>0</v>
      </c>
      <c r="Y138" s="49">
        <f t="shared" si="8"/>
        <v>4690.6499999999996</v>
      </c>
      <c r="Z138" s="50"/>
    </row>
    <row r="139" spans="1:26" x14ac:dyDescent="0.25">
      <c r="A139" s="3">
        <v>136</v>
      </c>
      <c r="B139" s="6" t="s">
        <v>139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>
        <v>4690.6499999999996</v>
      </c>
      <c r="Q139" s="10">
        <f t="shared" si="6"/>
        <v>4690.6499999999996</v>
      </c>
      <c r="R139" s="36"/>
      <c r="S139" s="36"/>
      <c r="T139" s="36"/>
      <c r="U139" s="40"/>
      <c r="V139" s="40"/>
      <c r="W139" s="40"/>
      <c r="X139" s="41">
        <f t="shared" si="7"/>
        <v>0</v>
      </c>
      <c r="Y139" s="49">
        <f t="shared" si="8"/>
        <v>4690.6499999999996</v>
      </c>
      <c r="Z139" s="50"/>
    </row>
    <row r="140" spans="1:26" x14ac:dyDescent="0.25">
      <c r="A140" s="3">
        <v>137</v>
      </c>
      <c r="B140" s="6" t="s">
        <v>140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>
        <v>4690.6499999999996</v>
      </c>
      <c r="Q140" s="10">
        <f t="shared" si="6"/>
        <v>4690.6499999999996</v>
      </c>
      <c r="R140" s="36"/>
      <c r="S140" s="36"/>
      <c r="T140" s="36"/>
      <c r="U140" s="40"/>
      <c r="V140" s="40"/>
      <c r="W140" s="40"/>
      <c r="X140" s="41">
        <f t="shared" si="7"/>
        <v>0</v>
      </c>
      <c r="Y140" s="49">
        <f t="shared" si="8"/>
        <v>4690.6499999999996</v>
      </c>
      <c r="Z140" s="50"/>
    </row>
    <row r="141" spans="1:26" x14ac:dyDescent="0.25">
      <c r="A141" s="3">
        <v>138</v>
      </c>
      <c r="B141" s="6" t="s">
        <v>141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>
        <v>4690.6499999999996</v>
      </c>
      <c r="Q141" s="10">
        <f t="shared" si="6"/>
        <v>4690.6499999999996</v>
      </c>
      <c r="R141" s="36"/>
      <c r="S141" s="36"/>
      <c r="T141" s="36"/>
      <c r="U141" s="40"/>
      <c r="V141" s="40"/>
      <c r="W141" s="40"/>
      <c r="X141" s="41">
        <f t="shared" si="7"/>
        <v>0</v>
      </c>
      <c r="Y141" s="49">
        <f t="shared" si="8"/>
        <v>4690.6499999999996</v>
      </c>
      <c r="Z141" s="50"/>
    </row>
    <row r="142" spans="1:26" x14ac:dyDescent="0.25">
      <c r="A142" s="3">
        <v>139</v>
      </c>
      <c r="B142" s="6" t="s">
        <v>142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>
        <v>4690.6499999999996</v>
      </c>
      <c r="Q142" s="10">
        <f t="shared" si="6"/>
        <v>4690.6499999999996</v>
      </c>
      <c r="R142" s="36"/>
      <c r="S142" s="36"/>
      <c r="T142" s="36"/>
      <c r="U142" s="40"/>
      <c r="V142" s="40"/>
      <c r="W142" s="40"/>
      <c r="X142" s="41">
        <f t="shared" si="7"/>
        <v>0</v>
      </c>
      <c r="Y142" s="49">
        <f t="shared" si="8"/>
        <v>4690.6499999999996</v>
      </c>
      <c r="Z142" s="50"/>
    </row>
    <row r="143" spans="1:26" x14ac:dyDescent="0.25">
      <c r="A143" s="3">
        <v>140</v>
      </c>
      <c r="B143" s="6" t="s">
        <v>143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>
        <v>4690.6499999999996</v>
      </c>
      <c r="Q143" s="10">
        <f t="shared" si="6"/>
        <v>4690.6499999999996</v>
      </c>
      <c r="R143" s="36"/>
      <c r="S143" s="36"/>
      <c r="T143" s="36"/>
      <c r="U143" s="40"/>
      <c r="V143" s="40"/>
      <c r="W143" s="40"/>
      <c r="X143" s="41">
        <f t="shared" si="7"/>
        <v>0</v>
      </c>
      <c r="Y143" s="49">
        <f t="shared" si="8"/>
        <v>4690.6499999999996</v>
      </c>
      <c r="Z143" s="50"/>
    </row>
    <row r="144" spans="1:26" x14ac:dyDescent="0.25">
      <c r="A144" s="3">
        <v>141</v>
      </c>
      <c r="B144" s="6" t="s">
        <v>144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>
        <v>4690.6499999999996</v>
      </c>
      <c r="Q144" s="10">
        <f t="shared" si="6"/>
        <v>4690.6499999999996</v>
      </c>
      <c r="R144" s="36"/>
      <c r="S144" s="36"/>
      <c r="T144" s="36"/>
      <c r="U144" s="40"/>
      <c r="V144" s="40"/>
      <c r="W144" s="40"/>
      <c r="X144" s="41">
        <f t="shared" si="7"/>
        <v>0</v>
      </c>
      <c r="Y144" s="49">
        <f t="shared" si="8"/>
        <v>4690.6499999999996</v>
      </c>
      <c r="Z144" s="50"/>
    </row>
    <row r="145" spans="1:26" ht="15" customHeight="1" x14ac:dyDescent="0.25">
      <c r="A145" s="3">
        <v>142</v>
      </c>
      <c r="B145" s="6" t="s">
        <v>145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>
        <v>4690.6499999999996</v>
      </c>
      <c r="Q145" s="10">
        <f t="shared" si="6"/>
        <v>4690.6499999999996</v>
      </c>
      <c r="R145" s="36"/>
      <c r="S145" s="36"/>
      <c r="T145" s="36"/>
      <c r="U145" s="40"/>
      <c r="V145" s="40"/>
      <c r="W145" s="40"/>
      <c r="X145" s="41">
        <f t="shared" si="7"/>
        <v>0</v>
      </c>
      <c r="Y145" s="49">
        <f t="shared" si="8"/>
        <v>4690.6499999999996</v>
      </c>
      <c r="Z145" s="50"/>
    </row>
    <row r="146" spans="1:26" x14ac:dyDescent="0.25">
      <c r="A146" s="3">
        <v>143</v>
      </c>
      <c r="B146" s="6" t="s">
        <v>146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>
        <v>4690.6499999999996</v>
      </c>
      <c r="Q146" s="10">
        <f t="shared" si="6"/>
        <v>4690.6499999999996</v>
      </c>
      <c r="R146" s="36">
        <v>733.86</v>
      </c>
      <c r="S146" s="36"/>
      <c r="T146" s="36"/>
      <c r="U146" s="40"/>
      <c r="V146" s="40"/>
      <c r="W146" s="40"/>
      <c r="X146" s="41">
        <f t="shared" si="7"/>
        <v>733.86</v>
      </c>
      <c r="Y146" s="49">
        <f t="shared" si="8"/>
        <v>5424.5099999999993</v>
      </c>
      <c r="Z146" s="50"/>
    </row>
    <row r="147" spans="1:26" x14ac:dyDescent="0.25">
      <c r="A147" s="3">
        <v>144</v>
      </c>
      <c r="B147" s="6" t="s">
        <v>147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4690.6499999999996</v>
      </c>
      <c r="Q147" s="10">
        <f t="shared" si="6"/>
        <v>4690.6499999999996</v>
      </c>
      <c r="R147" s="36"/>
      <c r="S147" s="36"/>
      <c r="T147" s="36"/>
      <c r="U147" s="40"/>
      <c r="V147" s="40"/>
      <c r="W147" s="40"/>
      <c r="X147" s="41">
        <f t="shared" si="7"/>
        <v>0</v>
      </c>
      <c r="Y147" s="49">
        <f t="shared" si="8"/>
        <v>4690.6499999999996</v>
      </c>
      <c r="Z147" s="50"/>
    </row>
    <row r="148" spans="1:26" x14ac:dyDescent="0.25">
      <c r="A148" s="3">
        <v>145</v>
      </c>
      <c r="B148" s="6" t="s">
        <v>148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>
        <v>4690.6499999999996</v>
      </c>
      <c r="Q148" s="10">
        <f t="shared" si="6"/>
        <v>4690.6499999999996</v>
      </c>
      <c r="R148" s="36">
        <v>733.86</v>
      </c>
      <c r="S148" s="36"/>
      <c r="T148" s="36"/>
      <c r="U148" s="40"/>
      <c r="V148" s="40"/>
      <c r="W148" s="40"/>
      <c r="X148" s="41">
        <f t="shared" si="7"/>
        <v>733.86</v>
      </c>
      <c r="Y148" s="49">
        <f t="shared" si="8"/>
        <v>5424.5099999999993</v>
      </c>
      <c r="Z148" s="50"/>
    </row>
    <row r="149" spans="1:26" x14ac:dyDescent="0.25">
      <c r="A149" s="3">
        <v>146</v>
      </c>
      <c r="B149" s="6" t="s">
        <v>149</v>
      </c>
      <c r="C149" s="9"/>
      <c r="D149" s="9"/>
      <c r="E149" s="9"/>
      <c r="F149" s="9">
        <v>8744</v>
      </c>
      <c r="G149" s="9"/>
      <c r="H149" s="9"/>
      <c r="I149" s="9"/>
      <c r="J149" s="9"/>
      <c r="K149" s="9"/>
      <c r="L149" s="9"/>
      <c r="M149" s="9"/>
      <c r="N149" s="9"/>
      <c r="O149" s="9"/>
      <c r="P149" s="9">
        <v>4690.6499999999996</v>
      </c>
      <c r="Q149" s="10">
        <f t="shared" si="6"/>
        <v>13434.65</v>
      </c>
      <c r="R149" s="36"/>
      <c r="S149" s="36"/>
      <c r="T149" s="36"/>
      <c r="U149" s="40"/>
      <c r="V149" s="40"/>
      <c r="W149" s="40"/>
      <c r="X149" s="41">
        <f t="shared" si="7"/>
        <v>0</v>
      </c>
      <c r="Y149" s="49">
        <f t="shared" si="8"/>
        <v>13434.65</v>
      </c>
      <c r="Z149" s="50" t="s">
        <v>233</v>
      </c>
    </row>
    <row r="150" spans="1:26" x14ac:dyDescent="0.25">
      <c r="A150" s="3">
        <v>147</v>
      </c>
      <c r="B150" s="6" t="s">
        <v>150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>
        <v>4690.6499999999996</v>
      </c>
      <c r="Q150" s="10">
        <f t="shared" si="6"/>
        <v>4690.6499999999996</v>
      </c>
      <c r="R150" s="36"/>
      <c r="S150" s="36"/>
      <c r="T150" s="36"/>
      <c r="U150" s="40">
        <v>51612.49</v>
      </c>
      <c r="V150" s="40">
        <v>7128.62</v>
      </c>
      <c r="W150" s="40"/>
      <c r="X150" s="41">
        <f t="shared" si="7"/>
        <v>58741.11</v>
      </c>
      <c r="Y150" s="49">
        <f t="shared" si="8"/>
        <v>63431.76</v>
      </c>
      <c r="Z150" s="50"/>
    </row>
    <row r="151" spans="1:26" x14ac:dyDescent="0.25">
      <c r="A151" s="3">
        <v>148</v>
      </c>
      <c r="B151" s="6" t="s">
        <v>151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>
        <v>4690.6499999999996</v>
      </c>
      <c r="Q151" s="10">
        <f t="shared" si="6"/>
        <v>4690.6499999999996</v>
      </c>
      <c r="R151" s="36"/>
      <c r="S151" s="36"/>
      <c r="T151" s="36"/>
      <c r="U151" s="40">
        <v>37534.86</v>
      </c>
      <c r="V151" s="40"/>
      <c r="W151" s="40"/>
      <c r="X151" s="41">
        <f t="shared" si="7"/>
        <v>37534.86</v>
      </c>
      <c r="Y151" s="49">
        <f t="shared" si="8"/>
        <v>42225.51</v>
      </c>
      <c r="Z151" s="50"/>
    </row>
    <row r="152" spans="1:26" x14ac:dyDescent="0.25">
      <c r="A152" s="3">
        <v>149</v>
      </c>
      <c r="B152" s="6" t="s">
        <v>152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>
        <v>4690.6499999999996</v>
      </c>
      <c r="Q152" s="10">
        <f t="shared" si="6"/>
        <v>4690.6499999999996</v>
      </c>
      <c r="R152" s="36"/>
      <c r="S152" s="36"/>
      <c r="T152" s="36"/>
      <c r="U152" s="40"/>
      <c r="V152" s="40"/>
      <c r="W152" s="40"/>
      <c r="X152" s="41">
        <f t="shared" si="7"/>
        <v>0</v>
      </c>
      <c r="Y152" s="49">
        <f t="shared" si="8"/>
        <v>4690.6499999999996</v>
      </c>
      <c r="Z152" s="50"/>
    </row>
    <row r="153" spans="1:26" x14ac:dyDescent="0.25">
      <c r="A153" s="3">
        <v>150</v>
      </c>
      <c r="B153" s="6" t="s">
        <v>153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>
        <v>4690.6499999999996</v>
      </c>
      <c r="Q153" s="10">
        <f t="shared" si="6"/>
        <v>4690.6499999999996</v>
      </c>
      <c r="R153" s="36"/>
      <c r="S153" s="36"/>
      <c r="T153" s="36"/>
      <c r="U153" s="40">
        <v>37534.86</v>
      </c>
      <c r="V153" s="40"/>
      <c r="W153" s="40"/>
      <c r="X153" s="41">
        <f t="shared" si="7"/>
        <v>37534.86</v>
      </c>
      <c r="Y153" s="49">
        <f t="shared" si="8"/>
        <v>42225.51</v>
      </c>
      <c r="Z153" s="50"/>
    </row>
    <row r="154" spans="1:26" x14ac:dyDescent="0.25">
      <c r="A154" s="3">
        <v>151</v>
      </c>
      <c r="B154" s="6" t="s">
        <v>154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>
        <v>4690.6499999999996</v>
      </c>
      <c r="Q154" s="10">
        <f t="shared" si="6"/>
        <v>4690.6499999999996</v>
      </c>
      <c r="R154" s="36"/>
      <c r="S154" s="36"/>
      <c r="T154" s="36"/>
      <c r="U154" s="40">
        <v>31315.26</v>
      </c>
      <c r="V154" s="40"/>
      <c r="W154" s="40"/>
      <c r="X154" s="41">
        <f t="shared" si="7"/>
        <v>31315.26</v>
      </c>
      <c r="Y154" s="49">
        <f t="shared" si="8"/>
        <v>36005.909999999996</v>
      </c>
      <c r="Z154" s="50"/>
    </row>
    <row r="155" spans="1:26" x14ac:dyDescent="0.25">
      <c r="A155" s="3">
        <v>152</v>
      </c>
      <c r="B155" s="6" t="s">
        <v>170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>
        <v>4690.6499999999996</v>
      </c>
      <c r="Q155" s="10">
        <f t="shared" si="6"/>
        <v>4690.6499999999996</v>
      </c>
      <c r="R155" s="36">
        <v>366.93</v>
      </c>
      <c r="S155" s="36"/>
      <c r="T155" s="36"/>
      <c r="U155" s="40"/>
      <c r="V155" s="40"/>
      <c r="W155" s="40"/>
      <c r="X155" s="41">
        <f t="shared" si="7"/>
        <v>366.93</v>
      </c>
      <c r="Y155" s="49">
        <f t="shared" si="8"/>
        <v>5057.58</v>
      </c>
      <c r="Z155" s="50"/>
    </row>
    <row r="156" spans="1:26" x14ac:dyDescent="0.25">
      <c r="A156" s="3">
        <v>153</v>
      </c>
      <c r="B156" s="6" t="s">
        <v>155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>
        <v>4690.6499999999996</v>
      </c>
      <c r="Q156" s="10">
        <f t="shared" si="6"/>
        <v>4690.6499999999996</v>
      </c>
      <c r="R156" s="36">
        <v>366.93</v>
      </c>
      <c r="S156" s="36"/>
      <c r="T156" s="36"/>
      <c r="U156" s="40"/>
      <c r="V156" s="40"/>
      <c r="W156" s="40"/>
      <c r="X156" s="41">
        <f t="shared" si="7"/>
        <v>366.93</v>
      </c>
      <c r="Y156" s="49">
        <f t="shared" si="8"/>
        <v>5057.58</v>
      </c>
      <c r="Z156" s="50"/>
    </row>
    <row r="157" spans="1:26" x14ac:dyDescent="0.25">
      <c r="A157" s="3">
        <v>154</v>
      </c>
      <c r="B157" s="6" t="s">
        <v>156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>
        <v>4690.6499999999996</v>
      </c>
      <c r="Q157" s="10">
        <f t="shared" si="6"/>
        <v>4690.6499999999996</v>
      </c>
      <c r="R157" s="36">
        <v>366.93</v>
      </c>
      <c r="S157" s="36"/>
      <c r="T157" s="36"/>
      <c r="U157" s="40"/>
      <c r="V157" s="40"/>
      <c r="W157" s="40"/>
      <c r="X157" s="41">
        <f t="shared" si="7"/>
        <v>366.93</v>
      </c>
      <c r="Y157" s="49">
        <f t="shared" si="8"/>
        <v>5057.58</v>
      </c>
      <c r="Z157" s="50"/>
    </row>
    <row r="158" spans="1:26" x14ac:dyDescent="0.25">
      <c r="A158" s="3">
        <v>155</v>
      </c>
      <c r="B158" s="4" t="s">
        <v>169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>
        <v>4690.6499999999996</v>
      </c>
      <c r="Q158" s="10">
        <f t="shared" si="6"/>
        <v>4690.6499999999996</v>
      </c>
      <c r="R158" s="36">
        <v>366.93</v>
      </c>
      <c r="S158" s="36"/>
      <c r="T158" s="36"/>
      <c r="U158" s="40"/>
      <c r="V158" s="40"/>
      <c r="W158" s="40"/>
      <c r="X158" s="41">
        <f t="shared" si="7"/>
        <v>366.93</v>
      </c>
      <c r="Y158" s="49">
        <f t="shared" si="8"/>
        <v>5057.58</v>
      </c>
      <c r="Z158" s="50"/>
    </row>
    <row r="159" spans="1:26" x14ac:dyDescent="0.25">
      <c r="A159" s="3">
        <v>156</v>
      </c>
      <c r="B159" s="6" t="s">
        <v>157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>
        <v>4690.6499999999996</v>
      </c>
      <c r="Q159" s="10">
        <f t="shared" si="6"/>
        <v>4690.6499999999996</v>
      </c>
      <c r="R159" s="36"/>
      <c r="S159" s="36"/>
      <c r="T159" s="36"/>
      <c r="U159" s="40"/>
      <c r="V159" s="40"/>
      <c r="W159" s="40"/>
      <c r="X159" s="41">
        <f t="shared" si="7"/>
        <v>0</v>
      </c>
      <c r="Y159" s="49">
        <f t="shared" si="8"/>
        <v>4690.6499999999996</v>
      </c>
      <c r="Z159" s="50"/>
    </row>
    <row r="160" spans="1:26" x14ac:dyDescent="0.25">
      <c r="A160" s="3">
        <v>157</v>
      </c>
      <c r="B160" s="6" t="s">
        <v>158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>
        <v>4690.6499999999996</v>
      </c>
      <c r="Q160" s="10">
        <f t="shared" si="6"/>
        <v>4690.6499999999996</v>
      </c>
      <c r="R160" s="36"/>
      <c r="S160" s="36"/>
      <c r="T160" s="36"/>
      <c r="U160" s="40">
        <v>27615.119999999999</v>
      </c>
      <c r="V160" s="40">
        <v>3194.48</v>
      </c>
      <c r="W160" s="40"/>
      <c r="X160" s="41">
        <f t="shared" si="7"/>
        <v>30809.599999999999</v>
      </c>
      <c r="Y160" s="49">
        <f t="shared" si="8"/>
        <v>35500.25</v>
      </c>
      <c r="Z160" s="50"/>
    </row>
    <row r="161" spans="1:26" x14ac:dyDescent="0.25">
      <c r="A161" s="3">
        <v>158</v>
      </c>
      <c r="B161" s="6" t="s">
        <v>159</v>
      </c>
      <c r="C161" s="9"/>
      <c r="D161" s="9"/>
      <c r="E161" s="9"/>
      <c r="F161" s="9">
        <v>4372</v>
      </c>
      <c r="G161" s="9"/>
      <c r="H161" s="9"/>
      <c r="I161" s="9"/>
      <c r="J161" s="9"/>
      <c r="K161" s="9"/>
      <c r="L161" s="9"/>
      <c r="M161" s="9"/>
      <c r="N161" s="9"/>
      <c r="O161" s="9"/>
      <c r="P161" s="9">
        <v>4690.6499999999996</v>
      </c>
      <c r="Q161" s="10">
        <f t="shared" si="6"/>
        <v>9062.65</v>
      </c>
      <c r="R161" s="36"/>
      <c r="S161" s="36"/>
      <c r="T161" s="36"/>
      <c r="U161" s="40"/>
      <c r="V161" s="40"/>
      <c r="W161" s="40"/>
      <c r="X161" s="41">
        <f t="shared" si="7"/>
        <v>0</v>
      </c>
      <c r="Y161" s="49">
        <f t="shared" si="8"/>
        <v>9062.65</v>
      </c>
      <c r="Z161" s="50" t="s">
        <v>234</v>
      </c>
    </row>
    <row r="162" spans="1:26" x14ac:dyDescent="0.25">
      <c r="A162" s="3">
        <v>159</v>
      </c>
      <c r="B162" s="6" t="s">
        <v>160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>
        <v>4690.6499999999996</v>
      </c>
      <c r="Q162" s="10">
        <f t="shared" si="6"/>
        <v>4690.6499999999996</v>
      </c>
      <c r="R162" s="36"/>
      <c r="S162" s="36"/>
      <c r="T162" s="36"/>
      <c r="U162" s="40"/>
      <c r="V162" s="40"/>
      <c r="W162" s="40"/>
      <c r="X162" s="41">
        <f t="shared" si="7"/>
        <v>0</v>
      </c>
      <c r="Y162" s="49">
        <f t="shared" si="8"/>
        <v>4690.6499999999996</v>
      </c>
      <c r="Z162" s="50"/>
    </row>
    <row r="163" spans="1:26" x14ac:dyDescent="0.25">
      <c r="A163" s="3">
        <v>160</v>
      </c>
      <c r="B163" s="6" t="s">
        <v>161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>
        <v>4690.6499999999996</v>
      </c>
      <c r="Q163" s="10">
        <f t="shared" si="6"/>
        <v>4690.6499999999996</v>
      </c>
      <c r="R163" s="36"/>
      <c r="S163" s="36"/>
      <c r="T163" s="36"/>
      <c r="U163" s="40"/>
      <c r="V163" s="40"/>
      <c r="W163" s="40"/>
      <c r="X163" s="41">
        <f t="shared" si="7"/>
        <v>0</v>
      </c>
      <c r="Y163" s="49">
        <f t="shared" si="8"/>
        <v>4690.6499999999996</v>
      </c>
      <c r="Z163" s="50"/>
    </row>
    <row r="164" spans="1:26" x14ac:dyDescent="0.25">
      <c r="A164" s="3">
        <v>161</v>
      </c>
      <c r="B164" s="6" t="s">
        <v>162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>
        <v>4690.6499999999996</v>
      </c>
      <c r="Q164" s="10">
        <f t="shared" si="6"/>
        <v>4690.6499999999996</v>
      </c>
      <c r="R164" s="36"/>
      <c r="S164" s="36"/>
      <c r="T164" s="36"/>
      <c r="U164" s="40"/>
      <c r="V164" s="40"/>
      <c r="W164" s="40"/>
      <c r="X164" s="41">
        <f t="shared" si="7"/>
        <v>0</v>
      </c>
      <c r="Y164" s="49">
        <f t="shared" si="8"/>
        <v>4690.6499999999996</v>
      </c>
      <c r="Z164" s="50"/>
    </row>
    <row r="165" spans="1:26" x14ac:dyDescent="0.25">
      <c r="A165" s="3">
        <v>162</v>
      </c>
      <c r="B165" s="6" t="s">
        <v>163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>
        <v>4690.6499999999996</v>
      </c>
      <c r="Q165" s="10">
        <f t="shared" si="6"/>
        <v>4690.6499999999996</v>
      </c>
      <c r="R165" s="36"/>
      <c r="S165" s="36"/>
      <c r="T165" s="36"/>
      <c r="U165" s="40"/>
      <c r="V165" s="40"/>
      <c r="W165" s="40"/>
      <c r="X165" s="41">
        <f t="shared" si="7"/>
        <v>0</v>
      </c>
      <c r="Y165" s="49">
        <f t="shared" si="8"/>
        <v>4690.6499999999996</v>
      </c>
      <c r="Z165" s="50"/>
    </row>
    <row r="166" spans="1:26" x14ac:dyDescent="0.25">
      <c r="A166" s="3">
        <v>163</v>
      </c>
      <c r="B166" s="6" t="s">
        <v>164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>
        <v>4690.6499999999996</v>
      </c>
      <c r="Q166" s="10">
        <f t="shared" si="6"/>
        <v>4690.6499999999996</v>
      </c>
      <c r="R166" s="36"/>
      <c r="S166" s="36"/>
      <c r="T166" s="36"/>
      <c r="U166" s="40">
        <v>17905.060000000001</v>
      </c>
      <c r="V166" s="40"/>
      <c r="W166" s="40"/>
      <c r="X166" s="41">
        <f t="shared" si="7"/>
        <v>17905.060000000001</v>
      </c>
      <c r="Y166" s="49">
        <f t="shared" si="8"/>
        <v>22595.71</v>
      </c>
      <c r="Z166" s="50"/>
    </row>
    <row r="167" spans="1:26" x14ac:dyDescent="0.25">
      <c r="A167" s="3">
        <v>164</v>
      </c>
      <c r="B167" s="7" t="s">
        <v>165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>
        <v>4690.6499999999996</v>
      </c>
      <c r="Q167" s="10">
        <f t="shared" si="6"/>
        <v>4690.6499999999996</v>
      </c>
      <c r="R167" s="36"/>
      <c r="S167" s="36"/>
      <c r="T167" s="36"/>
      <c r="U167" s="40">
        <v>84432.21</v>
      </c>
      <c r="V167" s="40"/>
      <c r="W167" s="40"/>
      <c r="X167" s="41">
        <f t="shared" si="7"/>
        <v>84432.21</v>
      </c>
      <c r="Y167" s="49">
        <f t="shared" si="8"/>
        <v>89122.86</v>
      </c>
      <c r="Z167" s="50"/>
    </row>
    <row r="168" spans="1:26" x14ac:dyDescent="0.25">
      <c r="A168" s="3">
        <v>165</v>
      </c>
      <c r="B168" s="7" t="s">
        <v>166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>
        <v>4690.6499999999996</v>
      </c>
      <c r="Q168" s="10">
        <f t="shared" si="6"/>
        <v>4690.6499999999996</v>
      </c>
      <c r="R168" s="36"/>
      <c r="S168" s="36"/>
      <c r="T168" s="36"/>
      <c r="U168" s="40">
        <v>74996.91</v>
      </c>
      <c r="V168" s="40"/>
      <c r="W168" s="40"/>
      <c r="X168" s="41">
        <f t="shared" si="7"/>
        <v>74996.91</v>
      </c>
      <c r="Y168" s="49">
        <f t="shared" si="8"/>
        <v>79687.56</v>
      </c>
      <c r="Z168" s="50"/>
    </row>
    <row r="169" spans="1:26" x14ac:dyDescent="0.25">
      <c r="A169" s="3">
        <v>166</v>
      </c>
      <c r="B169" s="7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>
        <v>4690.6499999999996</v>
      </c>
      <c r="Q169" s="10">
        <f t="shared" si="6"/>
        <v>4690.6499999999996</v>
      </c>
      <c r="R169" s="36"/>
      <c r="S169" s="36"/>
      <c r="T169" s="36"/>
      <c r="U169" s="40">
        <v>56302.29</v>
      </c>
      <c r="V169" s="40">
        <v>8114.84</v>
      </c>
      <c r="W169" s="40"/>
      <c r="X169" s="41">
        <f t="shared" si="7"/>
        <v>64417.130000000005</v>
      </c>
      <c r="Y169" s="49">
        <f t="shared" si="8"/>
        <v>69107.78</v>
      </c>
      <c r="Z169" s="50"/>
    </row>
    <row r="170" spans="1:26" x14ac:dyDescent="0.25">
      <c r="A170" s="3">
        <v>167</v>
      </c>
      <c r="B170" s="63" t="s">
        <v>308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>
        <v>16800</v>
      </c>
      <c r="M170" s="64"/>
      <c r="N170" s="64"/>
      <c r="O170" s="64"/>
      <c r="P170" s="64">
        <v>4378.5</v>
      </c>
      <c r="Q170" s="10">
        <f t="shared" ref="Q170" si="9">SUM(C170:P170)</f>
        <v>21178.5</v>
      </c>
      <c r="R170" s="59"/>
      <c r="S170" s="59"/>
      <c r="T170" s="59"/>
      <c r="U170" s="58">
        <v>15574.04</v>
      </c>
      <c r="V170" s="59">
        <v>6388.96</v>
      </c>
      <c r="W170" s="58"/>
      <c r="X170" s="41">
        <f t="shared" ref="X170" si="10">R170+S170+T170+U170+V170+W170</f>
        <v>21963</v>
      </c>
      <c r="Y170" s="42">
        <f t="shared" si="8"/>
        <v>43141.5</v>
      </c>
      <c r="Z170" s="1" t="s">
        <v>310</v>
      </c>
    </row>
    <row r="171" spans="1:26" x14ac:dyDescent="0.25">
      <c r="A171" s="3"/>
      <c r="B171" s="2" t="s">
        <v>168</v>
      </c>
      <c r="C171" s="9"/>
      <c r="D171" s="17">
        <f>SUM(D4:D170)</f>
        <v>280000</v>
      </c>
      <c r="E171" s="9"/>
      <c r="F171" s="17">
        <f>SUM(F4:F170)</f>
        <v>13116</v>
      </c>
      <c r="G171" s="17">
        <f>SUM(G4:G170)</f>
        <v>6724</v>
      </c>
      <c r="H171" s="17">
        <f>SUM(H4:H170)</f>
        <v>210000</v>
      </c>
      <c r="I171" s="17">
        <f>SUM(I4:I170)</f>
        <v>50000</v>
      </c>
      <c r="J171" s="17">
        <f>SUM(J4:J170)</f>
        <v>36800</v>
      </c>
      <c r="K171" s="9"/>
      <c r="L171" s="17">
        <f>SUM(L4:L170)</f>
        <v>346752</v>
      </c>
      <c r="M171" s="9"/>
      <c r="N171" s="17">
        <f>SUM(N4:N170)</f>
        <v>223928.59999999998</v>
      </c>
      <c r="O171" s="17">
        <f>SUM(O4:O170)</f>
        <v>20700</v>
      </c>
      <c r="P171" s="17">
        <f>SUM(P4:P170)</f>
        <v>783026.40000000235</v>
      </c>
      <c r="Q171" s="10"/>
      <c r="R171" s="37">
        <f t="shared" ref="R171:X171" si="11">SUM(R4:R170)</f>
        <v>69421.229999999981</v>
      </c>
      <c r="S171" s="37">
        <f t="shared" si="11"/>
        <v>49249</v>
      </c>
      <c r="T171" s="37">
        <f t="shared" si="11"/>
        <v>33604.270000000004</v>
      </c>
      <c r="U171" s="31">
        <f t="shared" si="11"/>
        <v>2272932.580000001</v>
      </c>
      <c r="V171" s="2">
        <f t="shared" si="11"/>
        <v>81362.780000000028</v>
      </c>
      <c r="W171" s="31">
        <f t="shared" si="11"/>
        <v>60000</v>
      </c>
      <c r="X171" s="43">
        <f t="shared" si="11"/>
        <v>2566569.86</v>
      </c>
      <c r="Y171" s="2"/>
      <c r="Z171" s="50"/>
    </row>
    <row r="172" spans="1:26" x14ac:dyDescent="0.25">
      <c r="A172" s="1"/>
      <c r="B172" s="2" t="s">
        <v>168</v>
      </c>
      <c r="C172" s="8"/>
      <c r="D172" s="8" t="s">
        <v>232</v>
      </c>
      <c r="E172" s="8"/>
      <c r="F172" s="8" t="s">
        <v>231</v>
      </c>
      <c r="G172" s="8" t="s">
        <v>233</v>
      </c>
      <c r="H172" s="8" t="s">
        <v>281</v>
      </c>
      <c r="I172" s="8" t="s">
        <v>233</v>
      </c>
      <c r="J172" s="8" t="s">
        <v>291</v>
      </c>
      <c r="K172" s="8"/>
      <c r="L172" s="8" t="s">
        <v>311</v>
      </c>
      <c r="M172" s="8"/>
      <c r="N172" s="8" t="s">
        <v>261</v>
      </c>
      <c r="O172" s="8" t="s">
        <v>231</v>
      </c>
      <c r="P172" s="8"/>
      <c r="Q172" s="17">
        <f>SUM(Q4:Q171)</f>
        <v>1971046.9999999923</v>
      </c>
      <c r="R172" s="1"/>
      <c r="S172" s="1"/>
      <c r="T172" s="1"/>
      <c r="U172" s="1"/>
      <c r="V172" s="1"/>
      <c r="W172" s="1"/>
      <c r="X172" s="1"/>
      <c r="Y172" s="51">
        <f>SUM(Y4:Y171)</f>
        <v>4537616.8599999938</v>
      </c>
      <c r="Z172" s="1"/>
    </row>
  </sheetData>
  <mergeCells count="9">
    <mergeCell ref="Z2:Z3"/>
    <mergeCell ref="X2:X3"/>
    <mergeCell ref="Y2:Y3"/>
    <mergeCell ref="A1:Q1"/>
    <mergeCell ref="A2:A3"/>
    <mergeCell ref="B2:B3"/>
    <mergeCell ref="C2:O2"/>
    <mergeCell ref="Q2:Q3"/>
    <mergeCell ref="R2:W2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2"/>
  <sheetViews>
    <sheetView topLeftCell="A145" workbookViewId="0">
      <selection activeCell="B176" sqref="B176"/>
    </sheetView>
  </sheetViews>
  <sheetFormatPr defaultRowHeight="15" x14ac:dyDescent="0.25"/>
  <cols>
    <col min="1" max="1" width="3.42578125" customWidth="1"/>
    <col min="2" max="2" width="20.140625" customWidth="1"/>
    <col min="3" max="3" width="9.7109375" customWidth="1"/>
    <col min="4" max="4" width="12.42578125" customWidth="1"/>
    <col min="5" max="5" width="3.7109375" customWidth="1"/>
    <col min="6" max="6" width="8" customWidth="1"/>
    <col min="7" max="7" width="7" customWidth="1"/>
    <col min="8" max="8" width="8.85546875" customWidth="1"/>
    <col min="9" max="9" width="9.28515625" customWidth="1"/>
    <col min="10" max="10" width="8.140625" customWidth="1"/>
    <col min="11" max="11" width="9" customWidth="1"/>
    <col min="12" max="12" width="9.85546875" customWidth="1"/>
    <col min="13" max="13" width="8.5703125" customWidth="1"/>
    <col min="14" max="14" width="9.5703125" customWidth="1"/>
    <col min="15" max="15" width="8.7109375" customWidth="1"/>
    <col min="16" max="16" width="9.140625" customWidth="1"/>
    <col min="17" max="17" width="10.140625" customWidth="1"/>
    <col min="21" max="21" width="12.140625" customWidth="1"/>
    <col min="22" max="22" width="10" bestFit="1" customWidth="1"/>
    <col min="23" max="23" width="9.28515625" bestFit="1" customWidth="1"/>
    <col min="24" max="24" width="11.140625" customWidth="1"/>
    <col min="25" max="25" width="13" customWidth="1"/>
    <col min="26" max="26" width="13.140625" customWidth="1"/>
  </cols>
  <sheetData>
    <row r="1" spans="1:26" ht="24" customHeight="1" x14ac:dyDescent="0.25">
      <c r="A1" s="74" t="s">
        <v>211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6" ht="21.75" customHeight="1" x14ac:dyDescent="0.25">
      <c r="A2" s="75" t="s">
        <v>0</v>
      </c>
      <c r="B2" s="77" t="s">
        <v>1</v>
      </c>
      <c r="C2" s="77" t="s">
        <v>3</v>
      </c>
      <c r="D2" s="77"/>
      <c r="E2" s="77"/>
      <c r="F2" s="77"/>
      <c r="G2" s="77"/>
      <c r="H2" s="77"/>
      <c r="I2" s="77"/>
      <c r="J2" s="78"/>
      <c r="K2" s="78"/>
      <c r="L2" s="78"/>
      <c r="M2" s="78"/>
      <c r="N2" s="78"/>
      <c r="O2" s="78"/>
      <c r="P2" s="22"/>
      <c r="Q2" s="79" t="s">
        <v>2</v>
      </c>
      <c r="R2" s="77" t="s">
        <v>186</v>
      </c>
      <c r="S2" s="78"/>
      <c r="T2" s="78"/>
      <c r="U2" s="78"/>
      <c r="V2" s="82"/>
      <c r="W2" s="82"/>
      <c r="X2" s="87" t="s">
        <v>299</v>
      </c>
      <c r="Y2" s="70" t="s">
        <v>300</v>
      </c>
      <c r="Z2" s="70" t="s">
        <v>201</v>
      </c>
    </row>
    <row r="3" spans="1:26" ht="216" customHeight="1" x14ac:dyDescent="0.25">
      <c r="A3" s="76"/>
      <c r="B3" s="78"/>
      <c r="C3" s="21" t="s">
        <v>172</v>
      </c>
      <c r="D3" s="21" t="s">
        <v>173</v>
      </c>
      <c r="E3" s="23" t="s">
        <v>202</v>
      </c>
      <c r="F3" s="21" t="s">
        <v>175</v>
      </c>
      <c r="G3" s="21" t="s">
        <v>176</v>
      </c>
      <c r="H3" s="21" t="s">
        <v>178</v>
      </c>
      <c r="I3" s="21" t="s">
        <v>177</v>
      </c>
      <c r="J3" s="23" t="s">
        <v>179</v>
      </c>
      <c r="K3" s="21" t="s">
        <v>180</v>
      </c>
      <c r="L3" s="21" t="s">
        <v>181</v>
      </c>
      <c r="M3" s="21" t="s">
        <v>182</v>
      </c>
      <c r="N3" s="21" t="s">
        <v>183</v>
      </c>
      <c r="O3" s="21" t="s">
        <v>184</v>
      </c>
      <c r="P3" s="21" t="s">
        <v>204</v>
      </c>
      <c r="Q3" s="79"/>
      <c r="R3" s="33" t="s">
        <v>187</v>
      </c>
      <c r="S3" s="33" t="s">
        <v>188</v>
      </c>
      <c r="T3" s="33" t="s">
        <v>189</v>
      </c>
      <c r="U3" s="33" t="s">
        <v>190</v>
      </c>
      <c r="V3" s="34" t="s">
        <v>296</v>
      </c>
      <c r="W3" s="34" t="s">
        <v>297</v>
      </c>
      <c r="X3" s="88"/>
      <c r="Y3" s="71"/>
      <c r="Z3" s="71"/>
    </row>
    <row r="4" spans="1:26" x14ac:dyDescent="0.25">
      <c r="A4" s="3">
        <v>1</v>
      </c>
      <c r="B4" s="5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4690.6499999999996</v>
      </c>
      <c r="Q4" s="10">
        <f>C4+D4+E4+F4+G4+H4+I4+J4+K4+L4+M4+N4+O4+P4</f>
        <v>4690.6499999999996</v>
      </c>
      <c r="R4" s="36"/>
      <c r="S4" s="36"/>
      <c r="T4" s="36">
        <v>3332.78</v>
      </c>
      <c r="U4" s="40">
        <v>19529.759999999998</v>
      </c>
      <c r="V4" s="40"/>
      <c r="W4" s="41"/>
      <c r="X4" s="41">
        <f>SUM(T4:W4)</f>
        <v>22862.539999999997</v>
      </c>
      <c r="Y4" s="52">
        <f>Q4+X4</f>
        <v>27553.189999999995</v>
      </c>
      <c r="Z4" s="1"/>
    </row>
    <row r="5" spans="1:26" x14ac:dyDescent="0.25">
      <c r="A5" s="3">
        <v>2</v>
      </c>
      <c r="B5" s="5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4690.6499999999996</v>
      </c>
      <c r="Q5" s="10">
        <f t="shared" ref="Q5:Q68" si="0">C5+D5+E5+F5+G5+H5+I5+J5+K5+L5+M5+N5+O5+P5</f>
        <v>4690.6499999999996</v>
      </c>
      <c r="R5" s="36"/>
      <c r="S5" s="36"/>
      <c r="T5" s="36">
        <v>3332.78</v>
      </c>
      <c r="U5" s="40">
        <v>18767.43</v>
      </c>
      <c r="V5" s="40"/>
      <c r="W5" s="41"/>
      <c r="X5" s="41">
        <f t="shared" ref="X5:X68" si="1">SUM(T5:W5)</f>
        <v>22100.21</v>
      </c>
      <c r="Y5" s="52">
        <f t="shared" ref="Y5:Y68" si="2">Q5+X5</f>
        <v>26790.86</v>
      </c>
      <c r="Z5" s="1"/>
    </row>
    <row r="6" spans="1:26" x14ac:dyDescent="0.25">
      <c r="A6" s="3">
        <v>3</v>
      </c>
      <c r="B6" s="6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4690.6499999999996</v>
      </c>
      <c r="Q6" s="10">
        <f t="shared" si="0"/>
        <v>4690.6499999999996</v>
      </c>
      <c r="R6" s="36"/>
      <c r="S6" s="36"/>
      <c r="T6" s="36">
        <v>3332.79</v>
      </c>
      <c r="U6" s="40">
        <v>18767.43</v>
      </c>
      <c r="V6" s="40"/>
      <c r="W6" s="41"/>
      <c r="X6" s="41">
        <f t="shared" si="1"/>
        <v>22100.22</v>
      </c>
      <c r="Y6" s="52">
        <f t="shared" si="2"/>
        <v>26790.870000000003</v>
      </c>
      <c r="Z6" s="1"/>
    </row>
    <row r="7" spans="1:26" x14ac:dyDescent="0.25">
      <c r="A7" s="3">
        <v>4</v>
      </c>
      <c r="B7" s="6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v>4690.6499999999996</v>
      </c>
      <c r="Q7" s="10">
        <f t="shared" si="0"/>
        <v>4690.6499999999996</v>
      </c>
      <c r="R7" s="36"/>
      <c r="S7" s="36"/>
      <c r="T7" s="36"/>
      <c r="U7" s="40">
        <v>37267.040000000001</v>
      </c>
      <c r="V7" s="40"/>
      <c r="W7" s="41"/>
      <c r="X7" s="41">
        <f t="shared" si="1"/>
        <v>37267.040000000001</v>
      </c>
      <c r="Y7" s="52">
        <f t="shared" si="2"/>
        <v>41957.69</v>
      </c>
      <c r="Z7" s="1"/>
    </row>
    <row r="8" spans="1:26" x14ac:dyDescent="0.25">
      <c r="A8" s="3">
        <v>5</v>
      </c>
      <c r="B8" s="6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4690.6499999999996</v>
      </c>
      <c r="Q8" s="10">
        <f t="shared" si="0"/>
        <v>4690.6499999999996</v>
      </c>
      <c r="R8" s="36"/>
      <c r="S8" s="36"/>
      <c r="T8" s="36"/>
      <c r="U8" s="40">
        <v>41422.67</v>
      </c>
      <c r="V8" s="40"/>
      <c r="W8" s="41"/>
      <c r="X8" s="41">
        <f t="shared" si="1"/>
        <v>41422.67</v>
      </c>
      <c r="Y8" s="52">
        <f t="shared" si="2"/>
        <v>46113.32</v>
      </c>
      <c r="Z8" s="1"/>
    </row>
    <row r="9" spans="1:26" x14ac:dyDescent="0.25">
      <c r="A9" s="3">
        <v>6</v>
      </c>
      <c r="B9" s="6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4690.6499999999996</v>
      </c>
      <c r="Q9" s="10">
        <f t="shared" si="0"/>
        <v>4690.6499999999996</v>
      </c>
      <c r="R9" s="36"/>
      <c r="S9" s="36"/>
      <c r="T9" s="36"/>
      <c r="U9" s="40">
        <v>38062.46</v>
      </c>
      <c r="V9" s="40"/>
      <c r="W9" s="41"/>
      <c r="X9" s="41">
        <f t="shared" si="1"/>
        <v>38062.46</v>
      </c>
      <c r="Y9" s="52">
        <f t="shared" si="2"/>
        <v>42753.11</v>
      </c>
      <c r="Z9" s="1"/>
    </row>
    <row r="10" spans="1:26" x14ac:dyDescent="0.25">
      <c r="A10" s="3">
        <v>7</v>
      </c>
      <c r="B10" s="6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4690.6499999999996</v>
      </c>
      <c r="Q10" s="10">
        <f t="shared" si="0"/>
        <v>4690.6499999999996</v>
      </c>
      <c r="R10" s="36"/>
      <c r="S10" s="36"/>
      <c r="T10" s="36">
        <v>3332.78</v>
      </c>
      <c r="U10" s="40">
        <v>19132.04</v>
      </c>
      <c r="V10" s="40"/>
      <c r="W10" s="41"/>
      <c r="X10" s="41">
        <f t="shared" si="1"/>
        <v>22464.82</v>
      </c>
      <c r="Y10" s="52">
        <f t="shared" si="2"/>
        <v>27155.47</v>
      </c>
      <c r="Z10" s="1"/>
    </row>
    <row r="11" spans="1:26" x14ac:dyDescent="0.25">
      <c r="A11" s="3">
        <v>8</v>
      </c>
      <c r="B11" s="6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4690.6499999999996</v>
      </c>
      <c r="Q11" s="10">
        <f t="shared" si="0"/>
        <v>4690.6499999999996</v>
      </c>
      <c r="R11" s="36"/>
      <c r="S11" s="36"/>
      <c r="T11" s="36">
        <v>3332.78</v>
      </c>
      <c r="U11" s="40">
        <v>18767.43</v>
      </c>
      <c r="V11" s="40"/>
      <c r="W11" s="41"/>
      <c r="X11" s="41">
        <f t="shared" si="1"/>
        <v>22100.21</v>
      </c>
      <c r="Y11" s="52">
        <f t="shared" si="2"/>
        <v>26790.86</v>
      </c>
      <c r="Z11" s="1"/>
    </row>
    <row r="12" spans="1:26" x14ac:dyDescent="0.25">
      <c r="A12" s="3">
        <v>9</v>
      </c>
      <c r="B12" s="6" t="s">
        <v>12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4690.6499999999996</v>
      </c>
      <c r="Q12" s="10">
        <f t="shared" si="0"/>
        <v>4690.6499999999996</v>
      </c>
      <c r="R12" s="36"/>
      <c r="S12" s="36"/>
      <c r="T12" s="36">
        <v>3332.79</v>
      </c>
      <c r="U12" s="40">
        <v>19529.759999999998</v>
      </c>
      <c r="V12" s="40"/>
      <c r="W12" s="41"/>
      <c r="X12" s="41">
        <f t="shared" si="1"/>
        <v>22862.55</v>
      </c>
      <c r="Y12" s="52">
        <f t="shared" si="2"/>
        <v>27553.199999999997</v>
      </c>
      <c r="Z12" s="1"/>
    </row>
    <row r="13" spans="1:26" x14ac:dyDescent="0.25">
      <c r="A13" s="3">
        <v>10</v>
      </c>
      <c r="B13" s="6" t="s">
        <v>13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4690.6499999999996</v>
      </c>
      <c r="Q13" s="10">
        <f t="shared" si="0"/>
        <v>4690.6499999999996</v>
      </c>
      <c r="R13" s="36"/>
      <c r="S13" s="36"/>
      <c r="T13" s="36"/>
      <c r="U13" s="40">
        <v>126033.86</v>
      </c>
      <c r="V13" s="40"/>
      <c r="W13" s="41"/>
      <c r="X13" s="41">
        <f t="shared" si="1"/>
        <v>126033.86</v>
      </c>
      <c r="Y13" s="52">
        <f t="shared" si="2"/>
        <v>130724.51</v>
      </c>
      <c r="Z13" s="1"/>
    </row>
    <row r="14" spans="1:26" x14ac:dyDescent="0.25">
      <c r="A14" s="3">
        <v>11</v>
      </c>
      <c r="B14" s="6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4690.6499999999996</v>
      </c>
      <c r="Q14" s="10">
        <f t="shared" si="0"/>
        <v>4690.6499999999996</v>
      </c>
      <c r="R14" s="36"/>
      <c r="S14" s="36"/>
      <c r="T14" s="36"/>
      <c r="U14" s="40"/>
      <c r="V14" s="40"/>
      <c r="W14" s="41"/>
      <c r="X14" s="41">
        <f t="shared" si="1"/>
        <v>0</v>
      </c>
      <c r="Y14" s="52">
        <f t="shared" si="2"/>
        <v>4690.6499999999996</v>
      </c>
      <c r="Z14" s="1"/>
    </row>
    <row r="15" spans="1:26" x14ac:dyDescent="0.25">
      <c r="A15" s="3">
        <v>12</v>
      </c>
      <c r="B15" s="6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4690.6499999999996</v>
      </c>
      <c r="Q15" s="10">
        <f t="shared" si="0"/>
        <v>4690.6499999999996</v>
      </c>
      <c r="R15" s="36"/>
      <c r="S15" s="36"/>
      <c r="T15" s="36"/>
      <c r="U15" s="40"/>
      <c r="V15" s="40"/>
      <c r="W15" s="41"/>
      <c r="X15" s="41">
        <f t="shared" si="1"/>
        <v>0</v>
      </c>
      <c r="Y15" s="52">
        <f t="shared" si="2"/>
        <v>4690.6499999999996</v>
      </c>
      <c r="Z15" s="1"/>
    </row>
    <row r="16" spans="1:26" x14ac:dyDescent="0.25">
      <c r="A16" s="3">
        <v>13</v>
      </c>
      <c r="B16" s="6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4690.6499999999996</v>
      </c>
      <c r="Q16" s="10">
        <f t="shared" si="0"/>
        <v>4690.6499999999996</v>
      </c>
      <c r="R16" s="36"/>
      <c r="S16" s="36"/>
      <c r="T16" s="36"/>
      <c r="U16" s="40"/>
      <c r="V16" s="40"/>
      <c r="W16" s="41"/>
      <c r="X16" s="41">
        <f t="shared" si="1"/>
        <v>0</v>
      </c>
      <c r="Y16" s="52">
        <f t="shared" si="2"/>
        <v>4690.6499999999996</v>
      </c>
      <c r="Z16" s="1"/>
    </row>
    <row r="17" spans="1:26" x14ac:dyDescent="0.25">
      <c r="A17" s="3">
        <v>14</v>
      </c>
      <c r="B17" s="6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9">
        <v>41244</v>
      </c>
      <c r="M17" s="9"/>
      <c r="N17" s="9"/>
      <c r="O17" s="9"/>
      <c r="P17" s="9">
        <v>4690.6499999999996</v>
      </c>
      <c r="Q17" s="10">
        <f t="shared" si="0"/>
        <v>45934.65</v>
      </c>
      <c r="R17" s="36"/>
      <c r="S17" s="36"/>
      <c r="T17" s="36"/>
      <c r="U17" s="40"/>
      <c r="V17" s="40"/>
      <c r="W17" s="41"/>
      <c r="X17" s="41">
        <f t="shared" si="1"/>
        <v>0</v>
      </c>
      <c r="Y17" s="52">
        <f t="shared" si="2"/>
        <v>45934.65</v>
      </c>
      <c r="Z17" s="1" t="s">
        <v>249</v>
      </c>
    </row>
    <row r="18" spans="1:26" x14ac:dyDescent="0.25">
      <c r="A18" s="3">
        <v>15</v>
      </c>
      <c r="B18" s="6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4690.6499999999996</v>
      </c>
      <c r="Q18" s="10">
        <f t="shared" si="0"/>
        <v>4690.6499999999996</v>
      </c>
      <c r="R18" s="36"/>
      <c r="S18" s="36"/>
      <c r="T18" s="36"/>
      <c r="U18" s="40"/>
      <c r="V18" s="40"/>
      <c r="W18" s="41"/>
      <c r="X18" s="41">
        <f t="shared" si="1"/>
        <v>0</v>
      </c>
      <c r="Y18" s="52">
        <f t="shared" si="2"/>
        <v>4690.6499999999996</v>
      </c>
      <c r="Z18" s="1"/>
    </row>
    <row r="19" spans="1:26" x14ac:dyDescent="0.25">
      <c r="A19" s="3">
        <v>16</v>
      </c>
      <c r="B19" s="6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>
        <v>41244</v>
      </c>
      <c r="M19" s="9"/>
      <c r="N19" s="9"/>
      <c r="O19" s="9"/>
      <c r="P19" s="9">
        <v>4690.6499999999996</v>
      </c>
      <c r="Q19" s="10">
        <f t="shared" si="0"/>
        <v>45934.65</v>
      </c>
      <c r="R19" s="36"/>
      <c r="S19" s="36"/>
      <c r="T19" s="36"/>
      <c r="U19" s="40"/>
      <c r="V19" s="40"/>
      <c r="W19" s="41"/>
      <c r="X19" s="41">
        <f t="shared" si="1"/>
        <v>0</v>
      </c>
      <c r="Y19" s="52">
        <f t="shared" si="2"/>
        <v>45934.65</v>
      </c>
      <c r="Z19" s="1" t="s">
        <v>249</v>
      </c>
    </row>
    <row r="20" spans="1:26" x14ac:dyDescent="0.25">
      <c r="A20" s="3">
        <v>17</v>
      </c>
      <c r="B20" s="6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4690.6499999999996</v>
      </c>
      <c r="Q20" s="10">
        <f t="shared" si="0"/>
        <v>4690.6499999999996</v>
      </c>
      <c r="R20" s="36"/>
      <c r="S20" s="36"/>
      <c r="T20" s="36"/>
      <c r="U20" s="40">
        <v>41422.67</v>
      </c>
      <c r="V20" s="40">
        <v>3194.48</v>
      </c>
      <c r="W20" s="41">
        <v>20000</v>
      </c>
      <c r="X20" s="41">
        <f t="shared" si="1"/>
        <v>64617.15</v>
      </c>
      <c r="Y20" s="52">
        <f t="shared" si="2"/>
        <v>69307.8</v>
      </c>
      <c r="Z20" s="1"/>
    </row>
    <row r="21" spans="1:26" x14ac:dyDescent="0.25">
      <c r="A21" s="3">
        <v>18</v>
      </c>
      <c r="B21" s="6" t="s">
        <v>21</v>
      </c>
      <c r="C21" s="9"/>
      <c r="D21" s="9"/>
      <c r="E21" s="9"/>
      <c r="F21" s="9"/>
      <c r="G21" s="9"/>
      <c r="H21" s="9"/>
      <c r="I21" s="9"/>
      <c r="J21" s="9"/>
      <c r="K21" s="9">
        <v>390900</v>
      </c>
      <c r="L21" s="9"/>
      <c r="M21" s="9"/>
      <c r="N21" s="9"/>
      <c r="O21" s="9"/>
      <c r="P21" s="9">
        <v>4690.6499999999996</v>
      </c>
      <c r="Q21" s="10">
        <f t="shared" si="0"/>
        <v>395590.65</v>
      </c>
      <c r="R21" s="36"/>
      <c r="S21" s="36"/>
      <c r="T21" s="36"/>
      <c r="U21" s="40">
        <v>60338.97</v>
      </c>
      <c r="V21" s="40"/>
      <c r="W21" s="41"/>
      <c r="X21" s="41">
        <f t="shared" si="1"/>
        <v>60338.97</v>
      </c>
      <c r="Y21" s="52">
        <f t="shared" si="2"/>
        <v>455929.62</v>
      </c>
      <c r="Z21" s="1" t="s">
        <v>232</v>
      </c>
    </row>
    <row r="22" spans="1:26" x14ac:dyDescent="0.25">
      <c r="A22" s="3">
        <v>19</v>
      </c>
      <c r="B22" s="6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4690.6499999999996</v>
      </c>
      <c r="Q22" s="10">
        <f t="shared" si="0"/>
        <v>4690.6499999999996</v>
      </c>
      <c r="R22" s="36">
        <v>2752</v>
      </c>
      <c r="S22" s="36"/>
      <c r="T22" s="36"/>
      <c r="U22" s="40" t="s">
        <v>298</v>
      </c>
      <c r="V22" s="40"/>
      <c r="W22" s="41"/>
      <c r="X22" s="41">
        <f t="shared" si="1"/>
        <v>0</v>
      </c>
      <c r="Y22" s="52">
        <f t="shared" si="2"/>
        <v>4690.6499999999996</v>
      </c>
      <c r="Z22" s="1"/>
    </row>
    <row r="23" spans="1:26" x14ac:dyDescent="0.25">
      <c r="A23" s="3">
        <v>20</v>
      </c>
      <c r="B23" s="6" t="s">
        <v>23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4690.6499999999996</v>
      </c>
      <c r="Q23" s="10">
        <f t="shared" si="0"/>
        <v>4690.6499999999996</v>
      </c>
      <c r="R23" s="36">
        <v>2935.46</v>
      </c>
      <c r="S23" s="36"/>
      <c r="T23" s="36"/>
      <c r="U23" s="40"/>
      <c r="V23" s="40"/>
      <c r="W23" s="41"/>
      <c r="X23" s="41">
        <f t="shared" si="1"/>
        <v>0</v>
      </c>
      <c r="Y23" s="52">
        <f t="shared" si="2"/>
        <v>4690.6499999999996</v>
      </c>
      <c r="Z23" s="1"/>
    </row>
    <row r="24" spans="1:26" x14ac:dyDescent="0.25">
      <c r="A24" s="3">
        <v>21</v>
      </c>
      <c r="B24" s="6" t="s">
        <v>24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4690.6499999999996</v>
      </c>
      <c r="Q24" s="10">
        <f t="shared" si="0"/>
        <v>4690.6499999999996</v>
      </c>
      <c r="R24" s="36">
        <v>3302.4</v>
      </c>
      <c r="S24" s="36"/>
      <c r="T24" s="36"/>
      <c r="U24" s="40"/>
      <c r="V24" s="40"/>
      <c r="W24" s="41"/>
      <c r="X24" s="41">
        <f t="shared" si="1"/>
        <v>0</v>
      </c>
      <c r="Y24" s="52">
        <f t="shared" si="2"/>
        <v>4690.6499999999996</v>
      </c>
      <c r="Z24" s="1"/>
    </row>
    <row r="25" spans="1:26" x14ac:dyDescent="0.25">
      <c r="A25" s="3">
        <v>22</v>
      </c>
      <c r="B25" s="6" t="s">
        <v>25</v>
      </c>
      <c r="C25" s="9"/>
      <c r="D25" s="9"/>
      <c r="E25" s="9"/>
      <c r="F25" s="9"/>
      <c r="G25" s="9"/>
      <c r="H25" s="9"/>
      <c r="I25" s="9"/>
      <c r="J25" s="9">
        <v>7200</v>
      </c>
      <c r="K25" s="9"/>
      <c r="L25" s="9"/>
      <c r="M25" s="9"/>
      <c r="N25" s="9"/>
      <c r="O25" s="9"/>
      <c r="P25" s="9">
        <v>4690.6499999999996</v>
      </c>
      <c r="Q25" s="10">
        <f t="shared" si="0"/>
        <v>11890.65</v>
      </c>
      <c r="R25" s="36">
        <v>2568.5300000000002</v>
      </c>
      <c r="S25" s="36"/>
      <c r="T25" s="36"/>
      <c r="U25" s="40"/>
      <c r="V25" s="40"/>
      <c r="W25" s="41"/>
      <c r="X25" s="41">
        <f t="shared" si="1"/>
        <v>0</v>
      </c>
      <c r="Y25" s="52">
        <f t="shared" si="2"/>
        <v>11890.65</v>
      </c>
      <c r="Z25" s="1" t="s">
        <v>207</v>
      </c>
    </row>
    <row r="26" spans="1:26" x14ac:dyDescent="0.25">
      <c r="A26" s="3">
        <v>23</v>
      </c>
      <c r="B26" s="6" t="s">
        <v>26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4690.6499999999996</v>
      </c>
      <c r="Q26" s="10">
        <f t="shared" si="0"/>
        <v>4690.6499999999996</v>
      </c>
      <c r="R26" s="38">
        <v>2614.4</v>
      </c>
      <c r="S26" s="36"/>
      <c r="T26" s="36"/>
      <c r="U26" s="40"/>
      <c r="V26" s="40"/>
      <c r="W26" s="41"/>
      <c r="X26" s="41">
        <f t="shared" si="1"/>
        <v>0</v>
      </c>
      <c r="Y26" s="52">
        <f t="shared" si="2"/>
        <v>4690.6499999999996</v>
      </c>
      <c r="Z26" s="1"/>
    </row>
    <row r="27" spans="1:26" x14ac:dyDescent="0.25">
      <c r="A27" s="3">
        <v>24</v>
      </c>
      <c r="B27" s="6" t="s">
        <v>27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4690.6499999999996</v>
      </c>
      <c r="Q27" s="10">
        <f t="shared" si="0"/>
        <v>4690.6499999999996</v>
      </c>
      <c r="R27" s="36"/>
      <c r="S27" s="36"/>
      <c r="T27" s="36">
        <v>13607.57</v>
      </c>
      <c r="U27" s="40">
        <v>112604.57</v>
      </c>
      <c r="V27" s="40">
        <v>8114.84</v>
      </c>
      <c r="W27" s="41"/>
      <c r="X27" s="41">
        <f t="shared" si="1"/>
        <v>134326.98000000001</v>
      </c>
      <c r="Y27" s="52">
        <f t="shared" si="2"/>
        <v>139017.63</v>
      </c>
      <c r="Z27" s="1"/>
    </row>
    <row r="28" spans="1:26" ht="15.75" customHeight="1" x14ac:dyDescent="0.25">
      <c r="A28" s="3">
        <v>25</v>
      </c>
      <c r="B28" s="6" t="s">
        <v>28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4690.6499999999996</v>
      </c>
      <c r="Q28" s="10">
        <f t="shared" si="0"/>
        <v>4690.6499999999996</v>
      </c>
      <c r="R28" s="36"/>
      <c r="S28" s="36"/>
      <c r="T28" s="36"/>
      <c r="U28" s="40">
        <v>39599.22</v>
      </c>
      <c r="V28" s="40">
        <v>9583.44</v>
      </c>
      <c r="W28" s="41"/>
      <c r="X28" s="41">
        <f t="shared" si="1"/>
        <v>49182.66</v>
      </c>
      <c r="Y28" s="52">
        <f t="shared" si="2"/>
        <v>53873.310000000005</v>
      </c>
      <c r="Z28" s="1"/>
    </row>
    <row r="29" spans="1:26" x14ac:dyDescent="0.25">
      <c r="A29" s="3">
        <v>26</v>
      </c>
      <c r="B29" s="6" t="s">
        <v>29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v>6900</v>
      </c>
      <c r="P29" s="9">
        <v>4690.6499999999996</v>
      </c>
      <c r="Q29" s="10">
        <f t="shared" si="0"/>
        <v>11590.65</v>
      </c>
      <c r="R29" s="36"/>
      <c r="S29" s="36"/>
      <c r="T29" s="36"/>
      <c r="U29" s="40">
        <v>15327.61</v>
      </c>
      <c r="V29" s="40"/>
      <c r="W29" s="41"/>
      <c r="X29" s="41">
        <f t="shared" si="1"/>
        <v>15327.61</v>
      </c>
      <c r="Y29" s="52">
        <f t="shared" si="2"/>
        <v>26918.260000000002</v>
      </c>
      <c r="Z29" s="1" t="s">
        <v>234</v>
      </c>
    </row>
    <row r="30" spans="1:26" x14ac:dyDescent="0.25">
      <c r="A30" s="3">
        <v>27</v>
      </c>
      <c r="B30" s="6" t="s">
        <v>30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4690.6499999999996</v>
      </c>
      <c r="Q30" s="10">
        <f t="shared" si="0"/>
        <v>4690.6499999999996</v>
      </c>
      <c r="R30" s="36"/>
      <c r="S30" s="36"/>
      <c r="T30" s="36"/>
      <c r="U30" s="40">
        <v>15327.61</v>
      </c>
      <c r="V30" s="40"/>
      <c r="W30" s="41"/>
      <c r="X30" s="41">
        <f t="shared" si="1"/>
        <v>15327.61</v>
      </c>
      <c r="Y30" s="52">
        <f t="shared" si="2"/>
        <v>20018.260000000002</v>
      </c>
      <c r="Z30" s="1"/>
    </row>
    <row r="31" spans="1:26" x14ac:dyDescent="0.25">
      <c r="A31" s="3">
        <v>28</v>
      </c>
      <c r="B31" s="6" t="s">
        <v>31</v>
      </c>
      <c r="C31" s="9"/>
      <c r="D31" s="9">
        <v>80000</v>
      </c>
      <c r="E31" s="9"/>
      <c r="F31" s="9"/>
      <c r="G31" s="9"/>
      <c r="H31" s="9"/>
      <c r="I31" s="9"/>
      <c r="J31" s="9">
        <v>2400</v>
      </c>
      <c r="K31" s="9"/>
      <c r="L31" s="9"/>
      <c r="M31" s="9"/>
      <c r="N31" s="9"/>
      <c r="O31" s="9"/>
      <c r="P31" s="9">
        <v>4690.6499999999996</v>
      </c>
      <c r="Q31" s="10">
        <f t="shared" si="0"/>
        <v>87090.65</v>
      </c>
      <c r="R31" s="36">
        <v>550.4</v>
      </c>
      <c r="S31" s="36"/>
      <c r="T31" s="36"/>
      <c r="U31" s="40"/>
      <c r="V31" s="40"/>
      <c r="W31" s="41"/>
      <c r="X31" s="41">
        <f t="shared" si="1"/>
        <v>0</v>
      </c>
      <c r="Y31" s="52">
        <f t="shared" si="2"/>
        <v>87090.65</v>
      </c>
      <c r="Z31" s="1" t="s">
        <v>301</v>
      </c>
    </row>
    <row r="32" spans="1:26" x14ac:dyDescent="0.25">
      <c r="A32" s="3">
        <v>29</v>
      </c>
      <c r="B32" s="6" t="s">
        <v>32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4690.6499999999996</v>
      </c>
      <c r="Q32" s="10">
        <f t="shared" si="0"/>
        <v>4690.6499999999996</v>
      </c>
      <c r="R32" s="36"/>
      <c r="S32" s="36"/>
      <c r="T32" s="36"/>
      <c r="U32" s="40">
        <v>41422.67</v>
      </c>
      <c r="V32" s="40"/>
      <c r="W32" s="41"/>
      <c r="X32" s="41">
        <f t="shared" si="1"/>
        <v>41422.67</v>
      </c>
      <c r="Y32" s="52">
        <f t="shared" si="2"/>
        <v>46113.32</v>
      </c>
      <c r="Z32" s="1"/>
    </row>
    <row r="33" spans="1:26" x14ac:dyDescent="0.25">
      <c r="A33" s="3">
        <v>30</v>
      </c>
      <c r="B33" s="6" t="s">
        <v>33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13800</v>
      </c>
      <c r="P33" s="9">
        <v>4690.6499999999996</v>
      </c>
      <c r="Q33" s="10">
        <f t="shared" si="0"/>
        <v>18490.650000000001</v>
      </c>
      <c r="R33" s="36"/>
      <c r="S33" s="36"/>
      <c r="T33" s="36"/>
      <c r="U33" s="40">
        <v>27615.119999999999</v>
      </c>
      <c r="V33" s="40"/>
      <c r="W33" s="41"/>
      <c r="X33" s="41">
        <f t="shared" si="1"/>
        <v>27615.119999999999</v>
      </c>
      <c r="Y33" s="52">
        <f t="shared" si="2"/>
        <v>46105.770000000004</v>
      </c>
      <c r="Z33" s="1" t="s">
        <v>233</v>
      </c>
    </row>
    <row r="34" spans="1:26" x14ac:dyDescent="0.25">
      <c r="A34" s="3">
        <v>31</v>
      </c>
      <c r="B34" s="6" t="s">
        <v>34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4690.6499999999996</v>
      </c>
      <c r="Q34" s="10">
        <f t="shared" si="0"/>
        <v>4690.6499999999996</v>
      </c>
      <c r="R34" s="36">
        <v>1100.8</v>
      </c>
      <c r="S34" s="36"/>
      <c r="T34" s="36"/>
      <c r="U34" s="40"/>
      <c r="V34" s="40"/>
      <c r="W34" s="41"/>
      <c r="X34" s="41">
        <f t="shared" si="1"/>
        <v>0</v>
      </c>
      <c r="Y34" s="52">
        <f t="shared" si="2"/>
        <v>4690.6499999999996</v>
      </c>
      <c r="Z34" s="1"/>
    </row>
    <row r="35" spans="1:26" x14ac:dyDescent="0.25">
      <c r="A35" s="3">
        <v>32</v>
      </c>
      <c r="B35" s="6" t="s">
        <v>35</v>
      </c>
      <c r="C35" s="9"/>
      <c r="D35" s="9">
        <v>1613063.22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v>4690.6499999999996</v>
      </c>
      <c r="Q35" s="10">
        <f t="shared" si="0"/>
        <v>1617753.8699999999</v>
      </c>
      <c r="R35" s="36"/>
      <c r="S35" s="36"/>
      <c r="T35" s="36"/>
      <c r="U35" s="40">
        <v>77904.210000000006</v>
      </c>
      <c r="V35" s="40"/>
      <c r="W35" s="41"/>
      <c r="X35" s="41">
        <f t="shared" si="1"/>
        <v>77904.210000000006</v>
      </c>
      <c r="Y35" s="52">
        <f t="shared" si="2"/>
        <v>1695658.0799999998</v>
      </c>
      <c r="Z35" s="1" t="s">
        <v>200</v>
      </c>
    </row>
    <row r="36" spans="1:26" x14ac:dyDescent="0.25">
      <c r="A36" s="3">
        <v>33</v>
      </c>
      <c r="B36" s="6" t="s">
        <v>36</v>
      </c>
      <c r="C36" s="9"/>
      <c r="D36" s="9"/>
      <c r="E36" s="9"/>
      <c r="F36" s="9"/>
      <c r="G36" s="9"/>
      <c r="H36" s="9"/>
      <c r="I36" s="9"/>
      <c r="J36" s="9">
        <v>6000</v>
      </c>
      <c r="K36" s="9"/>
      <c r="L36" s="9"/>
      <c r="M36" s="9"/>
      <c r="N36" s="9"/>
      <c r="O36" s="9"/>
      <c r="P36" s="9">
        <v>4690.6499999999996</v>
      </c>
      <c r="Q36" s="10">
        <f t="shared" si="0"/>
        <v>10690.65</v>
      </c>
      <c r="R36" s="36">
        <v>2752</v>
      </c>
      <c r="S36" s="36"/>
      <c r="T36" s="36"/>
      <c r="U36" s="40"/>
      <c r="V36" s="40"/>
      <c r="W36" s="41"/>
      <c r="X36" s="41">
        <f t="shared" si="1"/>
        <v>0</v>
      </c>
      <c r="Y36" s="52">
        <f t="shared" si="2"/>
        <v>10690.65</v>
      </c>
      <c r="Z36" s="1" t="s">
        <v>236</v>
      </c>
    </row>
    <row r="37" spans="1:26" x14ac:dyDescent="0.25">
      <c r="A37" s="3">
        <v>34</v>
      </c>
      <c r="B37" s="6" t="s">
        <v>37</v>
      </c>
      <c r="C37" s="9"/>
      <c r="D37" s="9"/>
      <c r="E37" s="9"/>
      <c r="F37" s="9"/>
      <c r="G37" s="9"/>
      <c r="H37" s="9"/>
      <c r="I37" s="9"/>
      <c r="J37" s="9">
        <v>4000</v>
      </c>
      <c r="K37" s="9"/>
      <c r="L37" s="9"/>
      <c r="M37" s="9"/>
      <c r="N37" s="9"/>
      <c r="O37" s="9"/>
      <c r="P37" s="9">
        <v>4690.6499999999996</v>
      </c>
      <c r="Q37" s="10">
        <f t="shared" si="0"/>
        <v>8690.65</v>
      </c>
      <c r="R37" s="36">
        <v>1651.2</v>
      </c>
      <c r="S37" s="36"/>
      <c r="T37" s="36"/>
      <c r="U37" s="40"/>
      <c r="V37" s="40"/>
      <c r="W37" s="41"/>
      <c r="X37" s="41">
        <f t="shared" si="1"/>
        <v>0</v>
      </c>
      <c r="Y37" s="52">
        <f t="shared" si="2"/>
        <v>8690.65</v>
      </c>
      <c r="Z37" s="1" t="s">
        <v>242</v>
      </c>
    </row>
    <row r="38" spans="1:26" x14ac:dyDescent="0.25">
      <c r="A38" s="3">
        <v>35</v>
      </c>
      <c r="B38" s="6" t="s">
        <v>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4690.6499999999996</v>
      </c>
      <c r="Q38" s="10">
        <f t="shared" si="0"/>
        <v>4690.6499999999996</v>
      </c>
      <c r="R38" s="36"/>
      <c r="S38" s="36"/>
      <c r="T38" s="36"/>
      <c r="U38" s="40"/>
      <c r="V38" s="40"/>
      <c r="W38" s="41"/>
      <c r="X38" s="41">
        <f t="shared" si="1"/>
        <v>0</v>
      </c>
      <c r="Y38" s="52">
        <f t="shared" si="2"/>
        <v>4690.6499999999996</v>
      </c>
      <c r="Z38" s="1"/>
    </row>
    <row r="39" spans="1:26" x14ac:dyDescent="0.25">
      <c r="A39" s="3">
        <v>36</v>
      </c>
      <c r="B39" s="6" t="s">
        <v>39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4690.6499999999996</v>
      </c>
      <c r="Q39" s="10">
        <f t="shared" si="0"/>
        <v>4690.6499999999996</v>
      </c>
      <c r="R39" s="36"/>
      <c r="S39" s="36"/>
      <c r="T39" s="36"/>
      <c r="U39" s="40"/>
      <c r="V39" s="40"/>
      <c r="W39" s="41"/>
      <c r="X39" s="41">
        <f t="shared" si="1"/>
        <v>0</v>
      </c>
      <c r="Y39" s="52">
        <f t="shared" si="2"/>
        <v>4690.6499999999996</v>
      </c>
      <c r="Z39" s="1"/>
    </row>
    <row r="40" spans="1:26" x14ac:dyDescent="0.25">
      <c r="A40" s="3">
        <v>37</v>
      </c>
      <c r="B40" s="6" t="s">
        <v>40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>
        <v>31989.8</v>
      </c>
      <c r="O40" s="9"/>
      <c r="P40" s="9">
        <v>4690.6499999999996</v>
      </c>
      <c r="Q40" s="10">
        <f t="shared" si="0"/>
        <v>36680.449999999997</v>
      </c>
      <c r="R40" s="36">
        <v>2568.5300000000002</v>
      </c>
      <c r="S40" s="36"/>
      <c r="T40" s="36"/>
      <c r="U40" s="40"/>
      <c r="V40" s="40"/>
      <c r="W40" s="41"/>
      <c r="X40" s="41">
        <f t="shared" si="1"/>
        <v>0</v>
      </c>
      <c r="Y40" s="52">
        <f t="shared" si="2"/>
        <v>36680.449999999997</v>
      </c>
      <c r="Z40" s="1" t="s">
        <v>243</v>
      </c>
    </row>
    <row r="41" spans="1:26" x14ac:dyDescent="0.25">
      <c r="A41" s="3">
        <v>38</v>
      </c>
      <c r="B41" s="6" t="s">
        <v>41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v>31989.8</v>
      </c>
      <c r="O41" s="9"/>
      <c r="P41" s="9">
        <v>4690.6499999999996</v>
      </c>
      <c r="Q41" s="10">
        <f t="shared" si="0"/>
        <v>36680.449999999997</v>
      </c>
      <c r="R41" s="36">
        <v>3669.33</v>
      </c>
      <c r="S41" s="36"/>
      <c r="T41" s="36"/>
      <c r="U41" s="40"/>
      <c r="V41" s="40"/>
      <c r="W41" s="41"/>
      <c r="X41" s="41">
        <f t="shared" si="1"/>
        <v>0</v>
      </c>
      <c r="Y41" s="52">
        <f t="shared" si="2"/>
        <v>36680.449999999997</v>
      </c>
      <c r="Z41" s="1" t="s">
        <v>243</v>
      </c>
    </row>
    <row r="42" spans="1:26" x14ac:dyDescent="0.25">
      <c r="A42" s="3">
        <v>39</v>
      </c>
      <c r="B42" s="6" t="s">
        <v>42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v>52002.6</v>
      </c>
      <c r="O42" s="9"/>
      <c r="P42" s="9">
        <v>4690.6499999999996</v>
      </c>
      <c r="Q42" s="10">
        <f t="shared" si="0"/>
        <v>56693.25</v>
      </c>
      <c r="R42" s="36"/>
      <c r="S42" s="36"/>
      <c r="T42" s="36"/>
      <c r="U42" s="40">
        <v>6903.78</v>
      </c>
      <c r="V42" s="40"/>
      <c r="W42" s="41"/>
      <c r="X42" s="41">
        <f t="shared" si="1"/>
        <v>6903.78</v>
      </c>
      <c r="Y42" s="52">
        <f t="shared" si="2"/>
        <v>63597.03</v>
      </c>
      <c r="Z42" s="1" t="s">
        <v>256</v>
      </c>
    </row>
    <row r="43" spans="1:26" x14ac:dyDescent="0.25">
      <c r="A43" s="3">
        <v>40</v>
      </c>
      <c r="B43" s="6" t="s">
        <v>43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v>52002.6</v>
      </c>
      <c r="O43" s="9"/>
      <c r="P43" s="9">
        <v>4690.6499999999996</v>
      </c>
      <c r="Q43" s="10">
        <f t="shared" si="0"/>
        <v>56693.25</v>
      </c>
      <c r="R43" s="36"/>
      <c r="S43" s="36"/>
      <c r="T43" s="36"/>
      <c r="U43" s="40">
        <v>13807.56</v>
      </c>
      <c r="V43" s="40"/>
      <c r="W43" s="41"/>
      <c r="X43" s="41">
        <f t="shared" si="1"/>
        <v>13807.56</v>
      </c>
      <c r="Y43" s="52">
        <f t="shared" si="2"/>
        <v>70500.81</v>
      </c>
      <c r="Z43" s="1" t="s">
        <v>256</v>
      </c>
    </row>
    <row r="44" spans="1:26" x14ac:dyDescent="0.25">
      <c r="A44" s="3">
        <v>41</v>
      </c>
      <c r="B44" s="6" t="s">
        <v>44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>
        <v>52002.6</v>
      </c>
      <c r="O44" s="9"/>
      <c r="P44" s="9">
        <v>4690.6499999999996</v>
      </c>
      <c r="Q44" s="10">
        <f t="shared" si="0"/>
        <v>56693.25</v>
      </c>
      <c r="R44" s="36">
        <v>994.6</v>
      </c>
      <c r="S44" s="36"/>
      <c r="T44" s="36"/>
      <c r="U44" s="40"/>
      <c r="V44" s="40"/>
      <c r="W44" s="41"/>
      <c r="X44" s="41">
        <f t="shared" si="1"/>
        <v>0</v>
      </c>
      <c r="Y44" s="52">
        <f t="shared" si="2"/>
        <v>56693.25</v>
      </c>
      <c r="Z44" s="1" t="s">
        <v>256</v>
      </c>
    </row>
    <row r="45" spans="1:26" x14ac:dyDescent="0.25">
      <c r="A45" s="3">
        <v>42</v>
      </c>
      <c r="B45" s="6" t="s">
        <v>45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4690.6499999999996</v>
      </c>
      <c r="Q45" s="10">
        <f t="shared" si="0"/>
        <v>4690.6499999999996</v>
      </c>
      <c r="R45" s="36">
        <v>994.6</v>
      </c>
      <c r="S45" s="36"/>
      <c r="T45" s="36"/>
      <c r="U45" s="40"/>
      <c r="V45" s="40"/>
      <c r="W45" s="41"/>
      <c r="X45" s="41">
        <f t="shared" si="1"/>
        <v>0</v>
      </c>
      <c r="Y45" s="52">
        <f t="shared" si="2"/>
        <v>4690.6499999999996</v>
      </c>
      <c r="Z45" s="1"/>
    </row>
    <row r="46" spans="1:26" x14ac:dyDescent="0.25">
      <c r="A46" s="3">
        <v>43</v>
      </c>
      <c r="B46" s="6" t="s">
        <v>46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4690.6499999999996</v>
      </c>
      <c r="Q46" s="10">
        <f t="shared" si="0"/>
        <v>4690.6499999999996</v>
      </c>
      <c r="R46" s="36">
        <v>93.24</v>
      </c>
      <c r="S46" s="36"/>
      <c r="T46" s="36"/>
      <c r="U46" s="40"/>
      <c r="V46" s="40"/>
      <c r="W46" s="41"/>
      <c r="X46" s="41">
        <f t="shared" si="1"/>
        <v>0</v>
      </c>
      <c r="Y46" s="52">
        <f t="shared" si="2"/>
        <v>4690.6499999999996</v>
      </c>
      <c r="Z46" s="1"/>
    </row>
    <row r="47" spans="1:26" x14ac:dyDescent="0.25">
      <c r="A47" s="3">
        <v>44</v>
      </c>
      <c r="B47" s="6" t="s">
        <v>47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4690.6499999999996</v>
      </c>
      <c r="Q47" s="10">
        <f t="shared" si="0"/>
        <v>4690.6499999999996</v>
      </c>
      <c r="R47" s="36">
        <v>733.86</v>
      </c>
      <c r="S47" s="36">
        <v>3054</v>
      </c>
      <c r="T47" s="36"/>
      <c r="U47" s="40"/>
      <c r="V47" s="40"/>
      <c r="W47" s="41"/>
      <c r="X47" s="41">
        <f t="shared" si="1"/>
        <v>0</v>
      </c>
      <c r="Y47" s="52">
        <f t="shared" si="2"/>
        <v>4690.6499999999996</v>
      </c>
      <c r="Z47" s="1"/>
    </row>
    <row r="48" spans="1:26" x14ac:dyDescent="0.25">
      <c r="A48" s="3">
        <v>45</v>
      </c>
      <c r="B48" s="6" t="s">
        <v>48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4690.6499999999996</v>
      </c>
      <c r="Q48" s="10">
        <f t="shared" si="0"/>
        <v>4690.6499999999996</v>
      </c>
      <c r="R48" s="36">
        <v>994.6</v>
      </c>
      <c r="S48" s="36">
        <v>6474</v>
      </c>
      <c r="T48" s="36"/>
      <c r="U48" s="40"/>
      <c r="V48" s="40"/>
      <c r="W48" s="41"/>
      <c r="X48" s="41">
        <f t="shared" si="1"/>
        <v>0</v>
      </c>
      <c r="Y48" s="52">
        <f t="shared" si="2"/>
        <v>4690.6499999999996</v>
      </c>
      <c r="Z48" s="1"/>
    </row>
    <row r="49" spans="1:26" x14ac:dyDescent="0.25">
      <c r="A49" s="3">
        <v>46</v>
      </c>
      <c r="B49" s="6" t="s">
        <v>49</v>
      </c>
      <c r="C49" s="9"/>
      <c r="D49" s="9"/>
      <c r="E49" s="9"/>
      <c r="F49" s="9"/>
      <c r="G49" s="9"/>
      <c r="H49" s="9">
        <v>60000</v>
      </c>
      <c r="I49" s="9"/>
      <c r="J49" s="9"/>
      <c r="K49" s="9"/>
      <c r="L49" s="9"/>
      <c r="M49" s="9"/>
      <c r="N49" s="9">
        <v>47719.199999999997</v>
      </c>
      <c r="O49" s="9"/>
      <c r="P49" s="9">
        <v>4690.6499999999996</v>
      </c>
      <c r="Q49" s="10">
        <f t="shared" si="0"/>
        <v>112409.84999999999</v>
      </c>
      <c r="R49" s="36">
        <v>1491.9</v>
      </c>
      <c r="S49" s="36">
        <v>9711</v>
      </c>
      <c r="T49" s="36"/>
      <c r="U49" s="40"/>
      <c r="V49" s="40"/>
      <c r="W49" s="41"/>
      <c r="X49" s="41">
        <f t="shared" si="1"/>
        <v>0</v>
      </c>
      <c r="Y49" s="52">
        <f t="shared" si="2"/>
        <v>112409.84999999999</v>
      </c>
      <c r="Z49" s="1" t="s">
        <v>283</v>
      </c>
    </row>
    <row r="50" spans="1:26" x14ac:dyDescent="0.25">
      <c r="A50" s="3">
        <v>47</v>
      </c>
      <c r="B50" s="6" t="s">
        <v>50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v>4690.6499999999996</v>
      </c>
      <c r="Q50" s="10">
        <f t="shared" si="0"/>
        <v>4690.6499999999996</v>
      </c>
      <c r="R50" s="36">
        <v>1491.9</v>
      </c>
      <c r="S50" s="36">
        <v>9711</v>
      </c>
      <c r="T50" s="36"/>
      <c r="U50" s="40"/>
      <c r="V50" s="40"/>
      <c r="W50" s="41"/>
      <c r="X50" s="41">
        <f t="shared" si="1"/>
        <v>0</v>
      </c>
      <c r="Y50" s="52">
        <f t="shared" si="2"/>
        <v>4690.6499999999996</v>
      </c>
      <c r="Z50" s="1"/>
    </row>
    <row r="51" spans="1:26" x14ac:dyDescent="0.25">
      <c r="A51" s="3">
        <v>48</v>
      </c>
      <c r="B51" s="6" t="s">
        <v>51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v>52002.8</v>
      </c>
      <c r="O51" s="9"/>
      <c r="P51" s="9">
        <v>4690.6499999999996</v>
      </c>
      <c r="Q51" s="10">
        <f t="shared" si="0"/>
        <v>56693.450000000004</v>
      </c>
      <c r="R51" s="36"/>
      <c r="S51" s="36"/>
      <c r="T51" s="36"/>
      <c r="U51" s="40">
        <v>26399.48</v>
      </c>
      <c r="V51" s="40"/>
      <c r="W51" s="41"/>
      <c r="X51" s="41">
        <f t="shared" si="1"/>
        <v>26399.48</v>
      </c>
      <c r="Y51" s="52">
        <f t="shared" si="2"/>
        <v>83092.930000000008</v>
      </c>
      <c r="Z51" s="1" t="s">
        <v>256</v>
      </c>
    </row>
    <row r="52" spans="1:26" x14ac:dyDescent="0.25">
      <c r="A52" s="3">
        <v>49</v>
      </c>
      <c r="B52" s="6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v>31989.8</v>
      </c>
      <c r="O52" s="9"/>
      <c r="P52" s="9">
        <v>4690.6499999999996</v>
      </c>
      <c r="Q52" s="10">
        <f t="shared" si="0"/>
        <v>36680.449999999997</v>
      </c>
      <c r="R52" s="36"/>
      <c r="S52" s="36"/>
      <c r="T52" s="36"/>
      <c r="U52" s="40"/>
      <c r="V52" s="40"/>
      <c r="W52" s="41"/>
      <c r="X52" s="41">
        <f t="shared" si="1"/>
        <v>0</v>
      </c>
      <c r="Y52" s="52">
        <f t="shared" si="2"/>
        <v>36680.449999999997</v>
      </c>
      <c r="Z52" s="1" t="s">
        <v>243</v>
      </c>
    </row>
    <row r="53" spans="1:26" x14ac:dyDescent="0.25">
      <c r="A53" s="3">
        <v>50</v>
      </c>
      <c r="B53" s="6" t="s">
        <v>53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>
        <v>31989.8</v>
      </c>
      <c r="O53" s="9"/>
      <c r="P53" s="9">
        <v>4690.6499999999996</v>
      </c>
      <c r="Q53" s="10">
        <f t="shared" si="0"/>
        <v>36680.449999999997</v>
      </c>
      <c r="R53" s="36"/>
      <c r="S53" s="36"/>
      <c r="T53" s="36"/>
      <c r="U53" s="40"/>
      <c r="V53" s="40"/>
      <c r="W53" s="41"/>
      <c r="X53" s="41">
        <f t="shared" si="1"/>
        <v>0</v>
      </c>
      <c r="Y53" s="52">
        <f t="shared" si="2"/>
        <v>36680.449999999997</v>
      </c>
      <c r="Z53" s="1" t="s">
        <v>263</v>
      </c>
    </row>
    <row r="54" spans="1:26" x14ac:dyDescent="0.25">
      <c r="A54" s="3">
        <v>51</v>
      </c>
      <c r="B54" s="6" t="s">
        <v>54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4690.6499999999996</v>
      </c>
      <c r="Q54" s="10">
        <f t="shared" si="0"/>
        <v>4690.6499999999996</v>
      </c>
      <c r="R54" s="36">
        <v>2385.06</v>
      </c>
      <c r="S54" s="36"/>
      <c r="T54" s="36"/>
      <c r="U54" s="40"/>
      <c r="V54" s="40"/>
      <c r="W54" s="41"/>
      <c r="X54" s="41">
        <f t="shared" si="1"/>
        <v>0</v>
      </c>
      <c r="Y54" s="52">
        <f t="shared" si="2"/>
        <v>4690.6499999999996</v>
      </c>
      <c r="Z54" s="1" t="s">
        <v>223</v>
      </c>
    </row>
    <row r="55" spans="1:26" x14ac:dyDescent="0.25">
      <c r="A55" s="3">
        <v>52</v>
      </c>
      <c r="B55" s="6" t="s">
        <v>55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v>31989.8</v>
      </c>
      <c r="O55" s="9"/>
      <c r="P55" s="9">
        <v>4690.6499999999996</v>
      </c>
      <c r="Q55" s="10">
        <f t="shared" si="0"/>
        <v>36680.449999999997</v>
      </c>
      <c r="R55" s="36"/>
      <c r="S55" s="36"/>
      <c r="T55" s="36"/>
      <c r="U55" s="40"/>
      <c r="V55" s="40"/>
      <c r="W55" s="41"/>
      <c r="X55" s="41">
        <f t="shared" si="1"/>
        <v>0</v>
      </c>
      <c r="Y55" s="52">
        <f t="shared" si="2"/>
        <v>36680.449999999997</v>
      </c>
      <c r="Z55" s="1" t="s">
        <v>243</v>
      </c>
    </row>
    <row r="56" spans="1:26" x14ac:dyDescent="0.25">
      <c r="A56" s="3">
        <v>53</v>
      </c>
      <c r="B56" s="6" t="s">
        <v>56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4690.6499999999996</v>
      </c>
      <c r="Q56" s="10">
        <f t="shared" si="0"/>
        <v>4690.6499999999996</v>
      </c>
      <c r="R56" s="36">
        <v>248.65</v>
      </c>
      <c r="S56" s="36"/>
      <c r="T56" s="36"/>
      <c r="U56" s="40"/>
      <c r="V56" s="40"/>
      <c r="W56" s="41"/>
      <c r="X56" s="41">
        <f t="shared" si="1"/>
        <v>0</v>
      </c>
      <c r="Y56" s="52">
        <f t="shared" si="2"/>
        <v>4690.6499999999996</v>
      </c>
      <c r="Z56" s="1"/>
    </row>
    <row r="57" spans="1:26" x14ac:dyDescent="0.25">
      <c r="A57" s="3">
        <v>54</v>
      </c>
      <c r="B57" s="6" t="s">
        <v>57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v>4690.6499999999996</v>
      </c>
      <c r="Q57" s="10">
        <f t="shared" si="0"/>
        <v>4690.6499999999996</v>
      </c>
      <c r="R57" s="36">
        <v>2486.5</v>
      </c>
      <c r="S57" s="36"/>
      <c r="T57" s="36"/>
      <c r="U57" s="40">
        <v>13971.91</v>
      </c>
      <c r="V57" s="40"/>
      <c r="W57" s="41"/>
      <c r="X57" s="41">
        <f t="shared" si="1"/>
        <v>13971.91</v>
      </c>
      <c r="Y57" s="52">
        <f t="shared" si="2"/>
        <v>18662.559999999998</v>
      </c>
      <c r="Z57" s="1"/>
    </row>
    <row r="58" spans="1:26" x14ac:dyDescent="0.25">
      <c r="A58" s="3">
        <v>55</v>
      </c>
      <c r="B58" s="6" t="s">
        <v>58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4690.6499999999996</v>
      </c>
      <c r="Q58" s="10">
        <f t="shared" si="0"/>
        <v>4690.6499999999996</v>
      </c>
      <c r="R58" s="36">
        <v>6713.54</v>
      </c>
      <c r="S58" s="36"/>
      <c r="T58" s="36"/>
      <c r="U58" s="40">
        <v>34469.22</v>
      </c>
      <c r="V58" s="40"/>
      <c r="W58" s="41"/>
      <c r="X58" s="41">
        <f t="shared" si="1"/>
        <v>34469.22</v>
      </c>
      <c r="Y58" s="52">
        <f t="shared" si="2"/>
        <v>39159.870000000003</v>
      </c>
      <c r="Z58" s="1"/>
    </row>
    <row r="59" spans="1:26" x14ac:dyDescent="0.25">
      <c r="A59" s="3">
        <v>56</v>
      </c>
      <c r="B59" s="6" t="s">
        <v>59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4690.6499999999996</v>
      </c>
      <c r="Q59" s="10">
        <f t="shared" si="0"/>
        <v>4690.6499999999996</v>
      </c>
      <c r="R59" s="36">
        <v>11873.02</v>
      </c>
      <c r="S59" s="36"/>
      <c r="T59" s="36"/>
      <c r="U59" s="40">
        <v>117734.57</v>
      </c>
      <c r="V59" s="40"/>
      <c r="W59" s="41"/>
      <c r="X59" s="41">
        <f t="shared" si="1"/>
        <v>117734.57</v>
      </c>
      <c r="Y59" s="52">
        <f t="shared" si="2"/>
        <v>122425.22</v>
      </c>
      <c r="Z59" s="1"/>
    </row>
    <row r="60" spans="1:26" x14ac:dyDescent="0.25">
      <c r="A60" s="3">
        <v>57</v>
      </c>
      <c r="B60" s="6" t="s">
        <v>60</v>
      </c>
      <c r="C60" s="9"/>
      <c r="D60" s="9"/>
      <c r="E60" s="9"/>
      <c r="F60" s="9"/>
      <c r="G60" s="9"/>
      <c r="H60" s="9">
        <v>30000</v>
      </c>
      <c r="I60" s="9"/>
      <c r="J60" s="9"/>
      <c r="K60" s="9"/>
      <c r="L60" s="9"/>
      <c r="M60" s="9"/>
      <c r="N60" s="9"/>
      <c r="O60" s="9"/>
      <c r="P60" s="9">
        <v>4690.6499999999996</v>
      </c>
      <c r="Q60" s="10">
        <f t="shared" si="0"/>
        <v>34690.65</v>
      </c>
      <c r="R60" s="36">
        <v>3201.36</v>
      </c>
      <c r="S60" s="36"/>
      <c r="T60" s="36"/>
      <c r="U60" s="40">
        <v>7440.1</v>
      </c>
      <c r="V60" s="40"/>
      <c r="W60" s="41"/>
      <c r="X60" s="41">
        <f t="shared" si="1"/>
        <v>7440.1</v>
      </c>
      <c r="Y60" s="52">
        <f t="shared" si="2"/>
        <v>42130.75</v>
      </c>
      <c r="Z60" s="1" t="s">
        <v>234</v>
      </c>
    </row>
    <row r="61" spans="1:26" x14ac:dyDescent="0.25">
      <c r="A61" s="3">
        <v>58</v>
      </c>
      <c r="B61" s="6" t="s">
        <v>61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4690.6499999999996</v>
      </c>
      <c r="Q61" s="10">
        <f t="shared" si="0"/>
        <v>4690.6499999999996</v>
      </c>
      <c r="R61" s="36"/>
      <c r="S61" s="36"/>
      <c r="T61" s="36"/>
      <c r="U61" s="40"/>
      <c r="V61" s="40"/>
      <c r="W61" s="41"/>
      <c r="X61" s="41">
        <f t="shared" si="1"/>
        <v>0</v>
      </c>
      <c r="Y61" s="52">
        <f t="shared" si="2"/>
        <v>4690.6499999999996</v>
      </c>
      <c r="Z61" s="1"/>
    </row>
    <row r="62" spans="1:26" x14ac:dyDescent="0.25">
      <c r="A62" s="3">
        <v>59</v>
      </c>
      <c r="B62" s="6" t="s">
        <v>62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v>4690.6499999999996</v>
      </c>
      <c r="Q62" s="10">
        <f t="shared" si="0"/>
        <v>4690.6499999999996</v>
      </c>
      <c r="R62" s="36">
        <v>8174.36</v>
      </c>
      <c r="S62" s="36"/>
      <c r="T62" s="36"/>
      <c r="U62" s="40">
        <v>76486.960000000006</v>
      </c>
      <c r="V62" s="40"/>
      <c r="W62" s="41"/>
      <c r="X62" s="41">
        <f t="shared" si="1"/>
        <v>76486.960000000006</v>
      </c>
      <c r="Y62" s="52">
        <f t="shared" si="2"/>
        <v>81177.61</v>
      </c>
      <c r="Z62" s="1"/>
    </row>
    <row r="63" spans="1:26" x14ac:dyDescent="0.25">
      <c r="A63" s="3">
        <v>60</v>
      </c>
      <c r="B63" s="6" t="s">
        <v>63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4690.6499999999996</v>
      </c>
      <c r="Q63" s="10">
        <f t="shared" si="0"/>
        <v>4690.6499999999996</v>
      </c>
      <c r="R63" s="36"/>
      <c r="S63" s="36"/>
      <c r="T63" s="36"/>
      <c r="U63" s="40">
        <v>20957.86</v>
      </c>
      <c r="V63" s="40"/>
      <c r="W63" s="41"/>
      <c r="X63" s="41">
        <f t="shared" si="1"/>
        <v>20957.86</v>
      </c>
      <c r="Y63" s="52">
        <f t="shared" si="2"/>
        <v>25648.510000000002</v>
      </c>
      <c r="Z63" s="1"/>
    </row>
    <row r="64" spans="1:26" x14ac:dyDescent="0.25">
      <c r="A64" s="3">
        <v>61</v>
      </c>
      <c r="B64" s="6" t="s">
        <v>64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4690.6499999999996</v>
      </c>
      <c r="Q64" s="10">
        <f t="shared" si="0"/>
        <v>4690.6499999999996</v>
      </c>
      <c r="R64" s="36"/>
      <c r="S64" s="36"/>
      <c r="T64" s="36"/>
      <c r="U64" s="40">
        <v>29032.48</v>
      </c>
      <c r="V64" s="40"/>
      <c r="W64" s="41"/>
      <c r="X64" s="41">
        <f t="shared" si="1"/>
        <v>29032.48</v>
      </c>
      <c r="Y64" s="52">
        <f t="shared" si="2"/>
        <v>33723.129999999997</v>
      </c>
      <c r="Z64" s="1"/>
    </row>
    <row r="65" spans="1:26" x14ac:dyDescent="0.25">
      <c r="A65" s="3">
        <v>62</v>
      </c>
      <c r="B65" s="6" t="s">
        <v>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4690.6499999999996</v>
      </c>
      <c r="Q65" s="10">
        <f t="shared" si="0"/>
        <v>4690.6499999999996</v>
      </c>
      <c r="R65" s="36"/>
      <c r="S65" s="36"/>
      <c r="T65" s="36"/>
      <c r="U65" s="40"/>
      <c r="V65" s="40"/>
      <c r="W65" s="41"/>
      <c r="X65" s="41">
        <f t="shared" si="1"/>
        <v>0</v>
      </c>
      <c r="Y65" s="52">
        <f t="shared" si="2"/>
        <v>4690.6499999999996</v>
      </c>
      <c r="Z65" s="1"/>
    </row>
    <row r="66" spans="1:26" x14ac:dyDescent="0.25">
      <c r="A66" s="3">
        <v>63</v>
      </c>
      <c r="B66" s="6" t="s">
        <v>66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v>4690.6499999999996</v>
      </c>
      <c r="Q66" s="10">
        <f t="shared" si="0"/>
        <v>4690.6499999999996</v>
      </c>
      <c r="R66" s="36"/>
      <c r="S66" s="36"/>
      <c r="T66" s="36"/>
      <c r="U66" s="40"/>
      <c r="V66" s="40"/>
      <c r="W66" s="41"/>
      <c r="X66" s="41">
        <f t="shared" si="1"/>
        <v>0</v>
      </c>
      <c r="Y66" s="52">
        <f t="shared" si="2"/>
        <v>4690.6499999999996</v>
      </c>
      <c r="Z66" s="1"/>
    </row>
    <row r="67" spans="1:26" x14ac:dyDescent="0.25">
      <c r="A67" s="3">
        <v>64</v>
      </c>
      <c r="B67" s="6" t="s">
        <v>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4690.6499999999996</v>
      </c>
      <c r="Q67" s="10">
        <f t="shared" si="0"/>
        <v>4690.6499999999996</v>
      </c>
      <c r="R67" s="36"/>
      <c r="S67" s="36"/>
      <c r="T67" s="36"/>
      <c r="U67" s="40">
        <v>27615.119999999999</v>
      </c>
      <c r="V67" s="40"/>
      <c r="W67" s="41"/>
      <c r="X67" s="41">
        <f t="shared" si="1"/>
        <v>27615.119999999999</v>
      </c>
      <c r="Y67" s="52">
        <f t="shared" si="2"/>
        <v>32305.769999999997</v>
      </c>
      <c r="Z67" s="1"/>
    </row>
    <row r="68" spans="1:26" x14ac:dyDescent="0.25">
      <c r="A68" s="3">
        <v>65</v>
      </c>
      <c r="B68" s="6" t="s">
        <v>68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>
        <v>4690.6499999999996</v>
      </c>
      <c r="Q68" s="10">
        <f t="shared" si="0"/>
        <v>4690.6499999999996</v>
      </c>
      <c r="R68" s="36"/>
      <c r="S68" s="36"/>
      <c r="T68" s="36"/>
      <c r="U68" s="40"/>
      <c r="V68" s="40"/>
      <c r="W68" s="41"/>
      <c r="X68" s="41">
        <f t="shared" si="1"/>
        <v>0</v>
      </c>
      <c r="Y68" s="52">
        <f t="shared" si="2"/>
        <v>4690.6499999999996</v>
      </c>
      <c r="Z68" s="1"/>
    </row>
    <row r="69" spans="1:26" x14ac:dyDescent="0.25">
      <c r="A69" s="3">
        <v>66</v>
      </c>
      <c r="B69" s="6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>
        <v>4690.6499999999996</v>
      </c>
      <c r="Q69" s="10">
        <f t="shared" ref="Q69:Q132" si="3">C69+D69+E69+F69+G69+H69+I69+J69+K69+L69+M69+N69+O69+P69</f>
        <v>4690.6499999999996</v>
      </c>
      <c r="R69" s="36">
        <v>3669.33</v>
      </c>
      <c r="S69" s="36"/>
      <c r="T69" s="36"/>
      <c r="U69" s="40"/>
      <c r="V69" s="40"/>
      <c r="W69" s="41"/>
      <c r="X69" s="41">
        <f t="shared" ref="X69:X132" si="4">SUM(T69:W69)</f>
        <v>0</v>
      </c>
      <c r="Y69" s="52">
        <f t="shared" ref="Y69:Y132" si="5">Q69+X69</f>
        <v>4690.6499999999996</v>
      </c>
      <c r="Z69" s="1"/>
    </row>
    <row r="70" spans="1:26" x14ac:dyDescent="0.25">
      <c r="A70" s="3">
        <v>67</v>
      </c>
      <c r="B70" s="6" t="s">
        <v>70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4690.6499999999996</v>
      </c>
      <c r="Q70" s="10">
        <f t="shared" si="3"/>
        <v>4690.6499999999996</v>
      </c>
      <c r="R70" s="36">
        <v>3669.33</v>
      </c>
      <c r="S70" s="36"/>
      <c r="T70" s="36"/>
      <c r="U70" s="40"/>
      <c r="V70" s="40"/>
      <c r="W70" s="41"/>
      <c r="X70" s="41">
        <f t="shared" si="4"/>
        <v>0</v>
      </c>
      <c r="Y70" s="52">
        <f t="shared" si="5"/>
        <v>4690.6499999999996</v>
      </c>
      <c r="Z70" s="1"/>
    </row>
    <row r="71" spans="1:26" x14ac:dyDescent="0.25">
      <c r="A71" s="3">
        <v>68</v>
      </c>
      <c r="B71" s="6" t="s">
        <v>71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>
        <v>4690.6499999999996</v>
      </c>
      <c r="Q71" s="10">
        <f t="shared" si="3"/>
        <v>4690.6499999999996</v>
      </c>
      <c r="R71" s="36">
        <v>3210.66</v>
      </c>
      <c r="S71" s="36"/>
      <c r="T71" s="36"/>
      <c r="U71" s="40"/>
      <c r="V71" s="40"/>
      <c r="W71" s="41"/>
      <c r="X71" s="41">
        <f t="shared" si="4"/>
        <v>0</v>
      </c>
      <c r="Y71" s="52">
        <f t="shared" si="5"/>
        <v>4690.6499999999996</v>
      </c>
      <c r="Z71" s="1"/>
    </row>
    <row r="72" spans="1:26" x14ac:dyDescent="0.25">
      <c r="A72" s="3">
        <v>69</v>
      </c>
      <c r="B72" s="6" t="s">
        <v>72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4690.6499999999996</v>
      </c>
      <c r="Q72" s="10">
        <f t="shared" si="3"/>
        <v>4690.6499999999996</v>
      </c>
      <c r="R72" s="36">
        <v>3210.66</v>
      </c>
      <c r="S72" s="36"/>
      <c r="T72" s="36"/>
      <c r="U72" s="40"/>
      <c r="V72" s="40"/>
      <c r="W72" s="41"/>
      <c r="X72" s="41">
        <f t="shared" si="4"/>
        <v>0</v>
      </c>
      <c r="Y72" s="52">
        <f t="shared" si="5"/>
        <v>4690.6499999999996</v>
      </c>
      <c r="Z72" s="1"/>
    </row>
    <row r="73" spans="1:26" x14ac:dyDescent="0.25">
      <c r="A73" s="3">
        <v>70</v>
      </c>
      <c r="B73" s="6" t="s">
        <v>73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>
        <v>4690.6499999999996</v>
      </c>
      <c r="Q73" s="10">
        <f t="shared" si="3"/>
        <v>4690.6499999999996</v>
      </c>
      <c r="R73" s="36">
        <v>2935.46</v>
      </c>
      <c r="S73" s="36"/>
      <c r="T73" s="36"/>
      <c r="U73" s="40"/>
      <c r="V73" s="40"/>
      <c r="W73" s="41"/>
      <c r="X73" s="41">
        <f t="shared" si="4"/>
        <v>0</v>
      </c>
      <c r="Y73" s="52">
        <f t="shared" si="5"/>
        <v>4690.6499999999996</v>
      </c>
      <c r="Z73" s="1"/>
    </row>
    <row r="74" spans="1:26" x14ac:dyDescent="0.25">
      <c r="A74" s="3">
        <v>71</v>
      </c>
      <c r="B74" s="6" t="s">
        <v>74</v>
      </c>
      <c r="C74" s="9"/>
      <c r="D74" s="9"/>
      <c r="E74" s="9"/>
      <c r="F74" s="9"/>
      <c r="G74" s="9"/>
      <c r="H74" s="9"/>
      <c r="I74" s="9">
        <v>100000</v>
      </c>
      <c r="J74" s="9"/>
      <c r="K74" s="9"/>
      <c r="L74" s="9"/>
      <c r="M74" s="9"/>
      <c r="N74" s="9"/>
      <c r="O74" s="9"/>
      <c r="P74" s="9">
        <v>4690.6499999999996</v>
      </c>
      <c r="Q74" s="10">
        <f t="shared" si="3"/>
        <v>104690.65</v>
      </c>
      <c r="R74" s="36">
        <v>3669.33</v>
      </c>
      <c r="S74" s="36"/>
      <c r="T74" s="36"/>
      <c r="U74" s="40"/>
      <c r="V74" s="40"/>
      <c r="W74" s="41"/>
      <c r="X74" s="41">
        <f t="shared" si="4"/>
        <v>0</v>
      </c>
      <c r="Y74" s="52">
        <f t="shared" si="5"/>
        <v>104690.65</v>
      </c>
      <c r="Z74" s="1" t="s">
        <v>232</v>
      </c>
    </row>
    <row r="75" spans="1:26" x14ac:dyDescent="0.25">
      <c r="A75" s="3">
        <v>72</v>
      </c>
      <c r="B75" s="6" t="s">
        <v>75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>
        <v>4690.6499999999996</v>
      </c>
      <c r="Q75" s="10">
        <f t="shared" si="3"/>
        <v>4690.6499999999996</v>
      </c>
      <c r="R75" s="36">
        <v>3669.33</v>
      </c>
      <c r="S75" s="36"/>
      <c r="T75" s="36"/>
      <c r="U75" s="40"/>
      <c r="V75" s="40"/>
      <c r="W75" s="41"/>
      <c r="X75" s="41">
        <f t="shared" si="4"/>
        <v>0</v>
      </c>
      <c r="Y75" s="52">
        <f t="shared" si="5"/>
        <v>4690.6499999999996</v>
      </c>
      <c r="Z75" s="1"/>
    </row>
    <row r="76" spans="1:26" x14ac:dyDescent="0.25">
      <c r="A76" s="3">
        <v>73</v>
      </c>
      <c r="B76" s="6" t="s">
        <v>76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>
        <v>4690.6499999999996</v>
      </c>
      <c r="Q76" s="10">
        <f t="shared" si="3"/>
        <v>4690.6499999999996</v>
      </c>
      <c r="R76" s="36">
        <v>3669.33</v>
      </c>
      <c r="S76" s="36"/>
      <c r="T76" s="36"/>
      <c r="U76" s="40"/>
      <c r="V76" s="40"/>
      <c r="W76" s="41"/>
      <c r="X76" s="41">
        <f t="shared" si="4"/>
        <v>0</v>
      </c>
      <c r="Y76" s="52">
        <f t="shared" si="5"/>
        <v>4690.6499999999996</v>
      </c>
      <c r="Z76" s="1"/>
    </row>
    <row r="77" spans="1:26" x14ac:dyDescent="0.25">
      <c r="A77" s="3">
        <v>74</v>
      </c>
      <c r="B77" s="6" t="s">
        <v>77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4690.6499999999996</v>
      </c>
      <c r="Q77" s="10">
        <f t="shared" si="3"/>
        <v>4690.6499999999996</v>
      </c>
      <c r="R77" s="36"/>
      <c r="S77" s="36"/>
      <c r="T77" s="36"/>
      <c r="U77" s="40"/>
      <c r="V77" s="40"/>
      <c r="W77" s="41"/>
      <c r="X77" s="41">
        <f t="shared" si="4"/>
        <v>0</v>
      </c>
      <c r="Y77" s="52">
        <f t="shared" si="5"/>
        <v>4690.6499999999996</v>
      </c>
      <c r="Z77" s="1"/>
    </row>
    <row r="78" spans="1:26" x14ac:dyDescent="0.25">
      <c r="A78" s="3">
        <v>75</v>
      </c>
      <c r="B78" s="6" t="s">
        <v>78</v>
      </c>
      <c r="C78" s="9"/>
      <c r="D78" s="9"/>
      <c r="E78" s="9"/>
      <c r="F78" s="9"/>
      <c r="G78" s="9"/>
      <c r="H78" s="9"/>
      <c r="I78" s="9"/>
      <c r="J78" s="9"/>
      <c r="K78" s="9"/>
      <c r="L78" s="9">
        <v>41244</v>
      </c>
      <c r="M78" s="9"/>
      <c r="N78" s="9"/>
      <c r="O78" s="9"/>
      <c r="P78" s="9">
        <v>4690.6499999999996</v>
      </c>
      <c r="Q78" s="10">
        <f t="shared" si="3"/>
        <v>45934.65</v>
      </c>
      <c r="R78" s="36" t="s">
        <v>298</v>
      </c>
      <c r="S78" s="36"/>
      <c r="T78" s="36"/>
      <c r="U78" s="40">
        <v>26399.48</v>
      </c>
      <c r="V78" s="40"/>
      <c r="W78" s="41"/>
      <c r="X78" s="41">
        <f t="shared" si="4"/>
        <v>26399.48</v>
      </c>
      <c r="Y78" s="52">
        <f t="shared" si="5"/>
        <v>72334.13</v>
      </c>
      <c r="Z78" s="1" t="s">
        <v>249</v>
      </c>
    </row>
    <row r="79" spans="1:26" x14ac:dyDescent="0.25">
      <c r="A79" s="3">
        <v>76</v>
      </c>
      <c r="B79" s="6" t="s">
        <v>79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>
        <v>4690.6499999999996</v>
      </c>
      <c r="Q79" s="10">
        <f t="shared" si="3"/>
        <v>4690.6499999999996</v>
      </c>
      <c r="R79" s="36"/>
      <c r="S79" s="36"/>
      <c r="T79" s="36"/>
      <c r="U79" s="40">
        <v>16566.400000000001</v>
      </c>
      <c r="V79" s="40"/>
      <c r="W79" s="41"/>
      <c r="X79" s="41">
        <f t="shared" si="4"/>
        <v>16566.400000000001</v>
      </c>
      <c r="Y79" s="52">
        <f t="shared" si="5"/>
        <v>21257.050000000003</v>
      </c>
      <c r="Z79" s="1"/>
    </row>
    <row r="80" spans="1:26" x14ac:dyDescent="0.25">
      <c r="A80" s="3">
        <v>77</v>
      </c>
      <c r="B80" s="6" t="s">
        <v>80</v>
      </c>
      <c r="C80" s="9"/>
      <c r="D80" s="9"/>
      <c r="E80" s="9"/>
      <c r="F80" s="9"/>
      <c r="G80" s="9"/>
      <c r="H80" s="9"/>
      <c r="I80" s="9"/>
      <c r="J80" s="9"/>
      <c r="K80" s="9"/>
      <c r="L80" s="9">
        <v>41244</v>
      </c>
      <c r="M80" s="9"/>
      <c r="N80" s="9"/>
      <c r="O80" s="9"/>
      <c r="P80" s="9">
        <v>4690.6499999999996</v>
      </c>
      <c r="Q80" s="10">
        <f t="shared" si="3"/>
        <v>45934.65</v>
      </c>
      <c r="R80" s="36"/>
      <c r="S80" s="36"/>
      <c r="T80" s="36"/>
      <c r="U80" s="40">
        <v>26399.48</v>
      </c>
      <c r="V80" s="40"/>
      <c r="W80" s="41"/>
      <c r="X80" s="41">
        <f t="shared" si="4"/>
        <v>26399.48</v>
      </c>
      <c r="Y80" s="52">
        <f t="shared" si="5"/>
        <v>72334.13</v>
      </c>
      <c r="Z80" s="1" t="s">
        <v>249</v>
      </c>
    </row>
    <row r="81" spans="1:26" x14ac:dyDescent="0.25">
      <c r="A81" s="3">
        <v>78</v>
      </c>
      <c r="B81" s="6" t="s">
        <v>81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v>4690.6499999999996</v>
      </c>
      <c r="Q81" s="10">
        <f t="shared" si="3"/>
        <v>4690.6499999999996</v>
      </c>
      <c r="R81" s="36"/>
      <c r="S81" s="36"/>
      <c r="T81" s="36"/>
      <c r="U81" s="40">
        <v>14345.9</v>
      </c>
      <c r="V81" s="40"/>
      <c r="W81" s="41"/>
      <c r="X81" s="41">
        <f t="shared" si="4"/>
        <v>14345.9</v>
      </c>
      <c r="Y81" s="52">
        <f t="shared" si="5"/>
        <v>19036.55</v>
      </c>
      <c r="Z81" s="1"/>
    </row>
    <row r="82" spans="1:26" x14ac:dyDescent="0.25">
      <c r="A82" s="3">
        <v>79</v>
      </c>
      <c r="B82" s="6" t="s">
        <v>82</v>
      </c>
      <c r="C82" s="9"/>
      <c r="D82" s="9"/>
      <c r="E82" s="9"/>
      <c r="F82" s="9"/>
      <c r="G82" s="9"/>
      <c r="H82" s="9"/>
      <c r="I82" s="9"/>
      <c r="J82" s="9"/>
      <c r="K82" s="9"/>
      <c r="L82" s="9">
        <v>41244</v>
      </c>
      <c r="M82" s="9"/>
      <c r="N82" s="9"/>
      <c r="O82" s="9"/>
      <c r="P82" s="9">
        <v>4690.6499999999996</v>
      </c>
      <c r="Q82" s="10">
        <f t="shared" si="3"/>
        <v>45934.65</v>
      </c>
      <c r="R82" s="36"/>
      <c r="S82" s="36"/>
      <c r="T82" s="36"/>
      <c r="U82" s="40">
        <v>55230.239999999998</v>
      </c>
      <c r="V82" s="40">
        <v>9583.44</v>
      </c>
      <c r="W82" s="41"/>
      <c r="X82" s="41">
        <f t="shared" si="4"/>
        <v>64813.68</v>
      </c>
      <c r="Y82" s="52">
        <f t="shared" si="5"/>
        <v>110748.33</v>
      </c>
      <c r="Z82" s="1" t="s">
        <v>249</v>
      </c>
    </row>
    <row r="83" spans="1:26" x14ac:dyDescent="0.25">
      <c r="A83" s="3">
        <v>80</v>
      </c>
      <c r="B83" s="6" t="s">
        <v>83</v>
      </c>
      <c r="C83" s="9"/>
      <c r="D83" s="9"/>
      <c r="E83" s="9"/>
      <c r="F83" s="9"/>
      <c r="G83" s="9">
        <v>3362</v>
      </c>
      <c r="H83" s="9"/>
      <c r="I83" s="9"/>
      <c r="J83" s="9"/>
      <c r="K83" s="9"/>
      <c r="L83" s="9"/>
      <c r="M83" s="9"/>
      <c r="N83" s="9"/>
      <c r="O83" s="9"/>
      <c r="P83" s="9">
        <v>4690.6499999999996</v>
      </c>
      <c r="Q83" s="10">
        <f t="shared" si="3"/>
        <v>8052.65</v>
      </c>
      <c r="R83" s="36"/>
      <c r="S83" s="36"/>
      <c r="T83" s="36"/>
      <c r="U83" s="40">
        <v>27615.119999999999</v>
      </c>
      <c r="V83" s="40"/>
      <c r="W83" s="41"/>
      <c r="X83" s="41">
        <f t="shared" si="4"/>
        <v>27615.119999999999</v>
      </c>
      <c r="Y83" s="52">
        <f t="shared" si="5"/>
        <v>35667.769999999997</v>
      </c>
      <c r="Z83" s="1" t="s">
        <v>234</v>
      </c>
    </row>
    <row r="84" spans="1:26" x14ac:dyDescent="0.25">
      <c r="A84" s="3">
        <v>81</v>
      </c>
      <c r="B84" s="6" t="s">
        <v>84</v>
      </c>
      <c r="C84" s="9"/>
      <c r="D84" s="9"/>
      <c r="E84" s="9"/>
      <c r="F84" s="9"/>
      <c r="G84" s="9"/>
      <c r="H84" s="9"/>
      <c r="I84" s="9"/>
      <c r="J84" s="9"/>
      <c r="K84" s="9"/>
      <c r="L84" s="9">
        <v>41244</v>
      </c>
      <c r="M84" s="9"/>
      <c r="N84" s="9"/>
      <c r="O84" s="9"/>
      <c r="P84" s="9">
        <v>4690.6499999999996</v>
      </c>
      <c r="Q84" s="10">
        <f t="shared" si="3"/>
        <v>45934.65</v>
      </c>
      <c r="R84" s="36"/>
      <c r="S84" s="36"/>
      <c r="T84" s="36"/>
      <c r="U84" s="40">
        <v>55230.239999999998</v>
      </c>
      <c r="V84" s="40">
        <v>3194.48</v>
      </c>
      <c r="W84" s="41"/>
      <c r="X84" s="41">
        <f t="shared" si="4"/>
        <v>58424.72</v>
      </c>
      <c r="Y84" s="52">
        <f t="shared" si="5"/>
        <v>104359.37</v>
      </c>
      <c r="Z84" s="1" t="s">
        <v>249</v>
      </c>
    </row>
    <row r="85" spans="1:26" x14ac:dyDescent="0.25">
      <c r="A85" s="3">
        <v>82</v>
      </c>
      <c r="B85" s="6" t="s">
        <v>85</v>
      </c>
      <c r="C85" s="9">
        <v>131160</v>
      </c>
      <c r="D85" s="9"/>
      <c r="E85" s="9"/>
      <c r="F85" s="9"/>
      <c r="G85" s="9">
        <v>3362</v>
      </c>
      <c r="H85" s="9"/>
      <c r="I85" s="9"/>
      <c r="J85" s="9"/>
      <c r="K85" s="9"/>
      <c r="L85" s="9">
        <v>41244</v>
      </c>
      <c r="M85" s="9"/>
      <c r="N85" s="9"/>
      <c r="O85" s="9"/>
      <c r="P85" s="9">
        <v>4690.6499999999996</v>
      </c>
      <c r="Q85" s="10">
        <f t="shared" si="3"/>
        <v>180456.65</v>
      </c>
      <c r="R85" s="36"/>
      <c r="S85" s="36"/>
      <c r="T85" s="36"/>
      <c r="U85" s="40">
        <v>40652.400000000001</v>
      </c>
      <c r="V85" s="40"/>
      <c r="W85" s="41"/>
      <c r="X85" s="41">
        <f t="shared" si="4"/>
        <v>40652.400000000001</v>
      </c>
      <c r="Y85" s="52">
        <f t="shared" si="5"/>
        <v>221109.05</v>
      </c>
      <c r="Z85" s="1" t="s">
        <v>285</v>
      </c>
    </row>
    <row r="86" spans="1:26" x14ac:dyDescent="0.25">
      <c r="A86" s="3">
        <v>83</v>
      </c>
      <c r="B86" s="6" t="s">
        <v>86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>
        <v>4690.6499999999996</v>
      </c>
      <c r="Q86" s="10">
        <f t="shared" si="3"/>
        <v>4690.6499999999996</v>
      </c>
      <c r="R86" s="36"/>
      <c r="S86" s="36"/>
      <c r="T86" s="36"/>
      <c r="U86" s="40">
        <v>26399.48</v>
      </c>
      <c r="V86" s="40"/>
      <c r="W86" s="41"/>
      <c r="X86" s="41">
        <f t="shared" si="4"/>
        <v>26399.48</v>
      </c>
      <c r="Y86" s="52">
        <f t="shared" si="5"/>
        <v>31090.129999999997</v>
      </c>
      <c r="Z86" s="1"/>
    </row>
    <row r="87" spans="1:26" x14ac:dyDescent="0.25">
      <c r="A87" s="3">
        <v>84</v>
      </c>
      <c r="B87" s="6" t="s">
        <v>87</v>
      </c>
      <c r="C87" s="9"/>
      <c r="D87" s="9"/>
      <c r="E87" s="9"/>
      <c r="F87" s="9"/>
      <c r="G87" s="9"/>
      <c r="H87" s="9"/>
      <c r="I87" s="9"/>
      <c r="J87" s="9"/>
      <c r="K87" s="9"/>
      <c r="L87" s="9">
        <v>41244</v>
      </c>
      <c r="M87" s="9"/>
      <c r="N87" s="9"/>
      <c r="O87" s="9"/>
      <c r="P87" s="9">
        <v>4690.6499999999996</v>
      </c>
      <c r="Q87" s="10">
        <f t="shared" si="3"/>
        <v>45934.65</v>
      </c>
      <c r="R87" s="36"/>
      <c r="S87" s="36"/>
      <c r="T87" s="36"/>
      <c r="U87" s="40">
        <v>26399.48</v>
      </c>
      <c r="V87" s="40"/>
      <c r="W87" s="41"/>
      <c r="X87" s="41">
        <f t="shared" si="4"/>
        <v>26399.48</v>
      </c>
      <c r="Y87" s="52">
        <f t="shared" si="5"/>
        <v>72334.13</v>
      </c>
      <c r="Z87" s="1" t="s">
        <v>249</v>
      </c>
    </row>
    <row r="88" spans="1:26" x14ac:dyDescent="0.25">
      <c r="A88" s="3">
        <v>85</v>
      </c>
      <c r="B88" s="6" t="s">
        <v>88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>
        <v>4690.6499999999996</v>
      </c>
      <c r="Q88" s="10">
        <f t="shared" si="3"/>
        <v>4690.6499999999996</v>
      </c>
      <c r="R88" s="36"/>
      <c r="S88" s="36"/>
      <c r="T88" s="36"/>
      <c r="U88" s="40">
        <v>14345.9</v>
      </c>
      <c r="V88" s="40"/>
      <c r="W88" s="41"/>
      <c r="X88" s="41">
        <f t="shared" si="4"/>
        <v>14345.9</v>
      </c>
      <c r="Y88" s="52">
        <f t="shared" si="5"/>
        <v>19036.55</v>
      </c>
      <c r="Z88" s="1"/>
    </row>
    <row r="89" spans="1:26" x14ac:dyDescent="0.25">
      <c r="A89" s="3">
        <v>86</v>
      </c>
      <c r="B89" s="6" t="s">
        <v>89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>
        <v>4690.6499999999996</v>
      </c>
      <c r="Q89" s="10">
        <f t="shared" si="3"/>
        <v>4690.6499999999996</v>
      </c>
      <c r="R89" s="36"/>
      <c r="S89" s="36"/>
      <c r="T89" s="36"/>
      <c r="U89" s="40">
        <v>17017.080000000002</v>
      </c>
      <c r="V89" s="40">
        <v>3810.87</v>
      </c>
      <c r="W89" s="41"/>
      <c r="X89" s="41">
        <f t="shared" si="4"/>
        <v>20827.95</v>
      </c>
      <c r="Y89" s="52">
        <f t="shared" si="5"/>
        <v>25518.6</v>
      </c>
      <c r="Z89" s="1"/>
    </row>
    <row r="90" spans="1:26" x14ac:dyDescent="0.25">
      <c r="A90" s="3">
        <v>87</v>
      </c>
      <c r="B90" s="6" t="s">
        <v>90</v>
      </c>
      <c r="C90" s="9"/>
      <c r="D90" s="9"/>
      <c r="E90" s="9"/>
      <c r="F90" s="9"/>
      <c r="G90" s="9"/>
      <c r="H90" s="9"/>
      <c r="I90" s="9"/>
      <c r="J90" s="9"/>
      <c r="K90" s="9"/>
      <c r="L90" s="9">
        <v>41244</v>
      </c>
      <c r="M90" s="9"/>
      <c r="N90" s="9"/>
      <c r="O90" s="9"/>
      <c r="P90" s="9">
        <v>4690.6499999999996</v>
      </c>
      <c r="Q90" s="10">
        <f t="shared" si="3"/>
        <v>45934.65</v>
      </c>
      <c r="R90" s="36"/>
      <c r="S90" s="36"/>
      <c r="T90" s="36"/>
      <c r="U90" s="40">
        <v>27615.119999999999</v>
      </c>
      <c r="V90" s="40"/>
      <c r="W90" s="41"/>
      <c r="X90" s="41">
        <f t="shared" si="4"/>
        <v>27615.119999999999</v>
      </c>
      <c r="Y90" s="52">
        <f t="shared" si="5"/>
        <v>73549.77</v>
      </c>
      <c r="Z90" s="1" t="s">
        <v>249</v>
      </c>
    </row>
    <row r="91" spans="1:26" x14ac:dyDescent="0.25">
      <c r="A91" s="3">
        <v>88</v>
      </c>
      <c r="B91" s="6" t="s">
        <v>91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>
        <v>4690.6499999999996</v>
      </c>
      <c r="Q91" s="10">
        <f t="shared" si="3"/>
        <v>4690.6499999999996</v>
      </c>
      <c r="R91" s="36"/>
      <c r="S91" s="36"/>
      <c r="T91" s="36"/>
      <c r="U91" s="40">
        <v>11444.99</v>
      </c>
      <c r="V91" s="40"/>
      <c r="W91" s="41"/>
      <c r="X91" s="41">
        <f t="shared" si="4"/>
        <v>11444.99</v>
      </c>
      <c r="Y91" s="52">
        <f t="shared" si="5"/>
        <v>16135.64</v>
      </c>
      <c r="Z91" s="1"/>
    </row>
    <row r="92" spans="1:26" x14ac:dyDescent="0.25">
      <c r="A92" s="3">
        <v>89</v>
      </c>
      <c r="B92" s="6" t="s">
        <v>92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>
        <v>4690.6499999999996</v>
      </c>
      <c r="Q92" s="10">
        <f t="shared" si="3"/>
        <v>4690.6499999999996</v>
      </c>
      <c r="R92" s="36"/>
      <c r="S92" s="36"/>
      <c r="T92" s="36"/>
      <c r="U92" s="40">
        <v>144384.60999999999</v>
      </c>
      <c r="V92" s="40">
        <v>7621.74</v>
      </c>
      <c r="W92" s="41"/>
      <c r="X92" s="41">
        <f t="shared" si="4"/>
        <v>152006.34999999998</v>
      </c>
      <c r="Y92" s="52">
        <f t="shared" si="5"/>
        <v>156696.99999999997</v>
      </c>
      <c r="Z92" s="1"/>
    </row>
    <row r="93" spans="1:26" x14ac:dyDescent="0.25">
      <c r="A93" s="3">
        <v>90</v>
      </c>
      <c r="B93" s="6" t="s">
        <v>93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>
        <v>4690.6499999999996</v>
      </c>
      <c r="Q93" s="10">
        <f t="shared" si="3"/>
        <v>4690.6499999999996</v>
      </c>
      <c r="R93" s="36"/>
      <c r="S93" s="36"/>
      <c r="T93" s="36"/>
      <c r="U93" s="40"/>
      <c r="V93" s="40"/>
      <c r="W93" s="41"/>
      <c r="X93" s="41">
        <f t="shared" si="4"/>
        <v>0</v>
      </c>
      <c r="Y93" s="52">
        <f t="shared" si="5"/>
        <v>4690.6499999999996</v>
      </c>
      <c r="Z93" s="1"/>
    </row>
    <row r="94" spans="1:26" x14ac:dyDescent="0.25">
      <c r="A94" s="3">
        <v>91</v>
      </c>
      <c r="B94" s="6" t="s">
        <v>94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>
        <v>4690.6499999999996</v>
      </c>
      <c r="Q94" s="10">
        <f t="shared" si="3"/>
        <v>4690.6499999999996</v>
      </c>
      <c r="R94" s="36"/>
      <c r="S94" s="36"/>
      <c r="T94" s="36"/>
      <c r="U94" s="40"/>
      <c r="V94" s="40"/>
      <c r="W94" s="41"/>
      <c r="X94" s="41">
        <f t="shared" si="4"/>
        <v>0</v>
      </c>
      <c r="Y94" s="52">
        <f t="shared" si="5"/>
        <v>4690.6499999999996</v>
      </c>
      <c r="Z94" s="1"/>
    </row>
    <row r="95" spans="1:26" x14ac:dyDescent="0.25">
      <c r="A95" s="3">
        <v>92</v>
      </c>
      <c r="B95" s="6" t="s">
        <v>95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>
        <v>4690.6499999999996</v>
      </c>
      <c r="Q95" s="10">
        <f t="shared" si="3"/>
        <v>4690.6499999999996</v>
      </c>
      <c r="R95" s="36"/>
      <c r="S95" s="36"/>
      <c r="T95" s="36"/>
      <c r="U95" s="40"/>
      <c r="V95" s="40"/>
      <c r="W95" s="41"/>
      <c r="X95" s="41">
        <f t="shared" si="4"/>
        <v>0</v>
      </c>
      <c r="Y95" s="52">
        <f t="shared" si="5"/>
        <v>4690.6499999999996</v>
      </c>
      <c r="Z95" s="1"/>
    </row>
    <row r="96" spans="1:26" x14ac:dyDescent="0.25">
      <c r="A96" s="3">
        <v>93</v>
      </c>
      <c r="B96" s="6" t="s">
        <v>96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>
        <v>4690.6499999999996</v>
      </c>
      <c r="Q96" s="10">
        <f t="shared" si="3"/>
        <v>4690.6499999999996</v>
      </c>
      <c r="R96" s="36"/>
      <c r="S96" s="36"/>
      <c r="T96" s="36"/>
      <c r="U96" s="40"/>
      <c r="V96" s="40"/>
      <c r="W96" s="41"/>
      <c r="X96" s="41">
        <f t="shared" si="4"/>
        <v>0</v>
      </c>
      <c r="Y96" s="52">
        <f t="shared" si="5"/>
        <v>4690.6499999999996</v>
      </c>
      <c r="Z96" s="1"/>
    </row>
    <row r="97" spans="1:26" x14ac:dyDescent="0.25">
      <c r="A97" s="3">
        <v>94</v>
      </c>
      <c r="B97" s="6" t="s">
        <v>97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>
        <v>4690.6499999999996</v>
      </c>
      <c r="Q97" s="10">
        <f t="shared" si="3"/>
        <v>4690.6499999999996</v>
      </c>
      <c r="R97" s="36"/>
      <c r="S97" s="36"/>
      <c r="T97" s="36"/>
      <c r="U97" s="40"/>
      <c r="V97" s="40"/>
      <c r="W97" s="41"/>
      <c r="X97" s="41">
        <f t="shared" si="4"/>
        <v>0</v>
      </c>
      <c r="Y97" s="52">
        <f t="shared" si="5"/>
        <v>4690.6499999999996</v>
      </c>
      <c r="Z97" s="1"/>
    </row>
    <row r="98" spans="1:26" x14ac:dyDescent="0.25">
      <c r="A98" s="3">
        <v>95</v>
      </c>
      <c r="B98" s="6" t="s">
        <v>98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>
        <v>4690.6499999999996</v>
      </c>
      <c r="Q98" s="10">
        <f t="shared" si="3"/>
        <v>4690.6499999999996</v>
      </c>
      <c r="R98" s="36"/>
      <c r="S98" s="36"/>
      <c r="T98" s="36"/>
      <c r="U98" s="40"/>
      <c r="V98" s="40"/>
      <c r="W98" s="41"/>
      <c r="X98" s="41">
        <f t="shared" si="4"/>
        <v>0</v>
      </c>
      <c r="Y98" s="52">
        <f t="shared" si="5"/>
        <v>4690.6499999999996</v>
      </c>
      <c r="Z98" s="1"/>
    </row>
    <row r="99" spans="1:26" x14ac:dyDescent="0.25">
      <c r="A99" s="3">
        <v>96</v>
      </c>
      <c r="B99" s="6" t="s">
        <v>99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v>4690.6499999999996</v>
      </c>
      <c r="Q99" s="10">
        <f t="shared" si="3"/>
        <v>4690.6499999999996</v>
      </c>
      <c r="R99" s="36"/>
      <c r="S99" s="36"/>
      <c r="T99" s="36"/>
      <c r="U99" s="40"/>
      <c r="V99" s="40"/>
      <c r="W99" s="41"/>
      <c r="X99" s="41">
        <f t="shared" si="4"/>
        <v>0</v>
      </c>
      <c r="Y99" s="52">
        <f t="shared" si="5"/>
        <v>4690.6499999999996</v>
      </c>
      <c r="Z99" s="1"/>
    </row>
    <row r="100" spans="1:26" x14ac:dyDescent="0.25">
      <c r="A100" s="3">
        <v>97</v>
      </c>
      <c r="B100" s="6" t="s">
        <v>100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>
        <v>4690.6499999999996</v>
      </c>
      <c r="Q100" s="10">
        <f t="shared" si="3"/>
        <v>4690.6499999999996</v>
      </c>
      <c r="R100" s="36"/>
      <c r="S100" s="36"/>
      <c r="T100" s="36"/>
      <c r="U100" s="40"/>
      <c r="V100" s="40"/>
      <c r="W100" s="41"/>
      <c r="X100" s="41">
        <f t="shared" si="4"/>
        <v>0</v>
      </c>
      <c r="Y100" s="52">
        <f t="shared" si="5"/>
        <v>4690.6499999999996</v>
      </c>
      <c r="Z100" s="1"/>
    </row>
    <row r="101" spans="1:26" x14ac:dyDescent="0.25">
      <c r="A101" s="3">
        <v>98</v>
      </c>
      <c r="B101" s="6" t="s">
        <v>101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v>4690.6499999999996</v>
      </c>
      <c r="Q101" s="10">
        <f t="shared" si="3"/>
        <v>4690.6499999999996</v>
      </c>
      <c r="R101" s="36"/>
      <c r="S101" s="36"/>
      <c r="T101" s="36"/>
      <c r="U101" s="40"/>
      <c r="V101" s="40"/>
      <c r="W101" s="41"/>
      <c r="X101" s="41">
        <f t="shared" si="4"/>
        <v>0</v>
      </c>
      <c r="Y101" s="52">
        <f t="shared" si="5"/>
        <v>4690.6499999999996</v>
      </c>
      <c r="Z101" s="1"/>
    </row>
    <row r="102" spans="1:26" x14ac:dyDescent="0.25">
      <c r="A102" s="3">
        <v>99</v>
      </c>
      <c r="B102" s="6" t="s">
        <v>102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>
        <v>4690.6499999999996</v>
      </c>
      <c r="Q102" s="10">
        <f t="shared" si="3"/>
        <v>4690.6499999999996</v>
      </c>
      <c r="R102" s="36"/>
      <c r="S102" s="36">
        <v>3480</v>
      </c>
      <c r="T102" s="36"/>
      <c r="U102" s="40"/>
      <c r="V102" s="40"/>
      <c r="W102" s="41"/>
      <c r="X102" s="41">
        <f t="shared" si="4"/>
        <v>0</v>
      </c>
      <c r="Y102" s="52">
        <f t="shared" si="5"/>
        <v>4690.6499999999996</v>
      </c>
      <c r="Z102" s="1"/>
    </row>
    <row r="103" spans="1:26" x14ac:dyDescent="0.25">
      <c r="A103" s="3">
        <v>100</v>
      </c>
      <c r="B103" s="6" t="s">
        <v>103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>
        <v>4690.6499999999996</v>
      </c>
      <c r="Q103" s="10">
        <f t="shared" si="3"/>
        <v>4690.6499999999996</v>
      </c>
      <c r="R103" s="36"/>
      <c r="S103" s="36"/>
      <c r="T103" s="36"/>
      <c r="U103" s="40"/>
      <c r="V103" s="40"/>
      <c r="W103" s="41"/>
      <c r="X103" s="41">
        <f t="shared" si="4"/>
        <v>0</v>
      </c>
      <c r="Y103" s="52">
        <f t="shared" si="5"/>
        <v>4690.6499999999996</v>
      </c>
      <c r="Z103" s="1"/>
    </row>
    <row r="104" spans="1:26" x14ac:dyDescent="0.25">
      <c r="A104" s="3">
        <v>101</v>
      </c>
      <c r="B104" s="6" t="s">
        <v>104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>
        <v>4690.6499999999996</v>
      </c>
      <c r="Q104" s="10">
        <f t="shared" si="3"/>
        <v>4690.6499999999996</v>
      </c>
      <c r="R104" s="36"/>
      <c r="S104" s="36"/>
      <c r="T104" s="36"/>
      <c r="U104" s="40"/>
      <c r="V104" s="40"/>
      <c r="W104" s="41"/>
      <c r="X104" s="41">
        <f t="shared" si="4"/>
        <v>0</v>
      </c>
      <c r="Y104" s="52">
        <f t="shared" si="5"/>
        <v>4690.6499999999996</v>
      </c>
      <c r="Z104" s="1"/>
    </row>
    <row r="105" spans="1:26" x14ac:dyDescent="0.25">
      <c r="A105" s="3">
        <v>102</v>
      </c>
      <c r="B105" s="6" t="s">
        <v>105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>
        <v>4690.6499999999996</v>
      </c>
      <c r="Q105" s="10">
        <f t="shared" si="3"/>
        <v>4690.6499999999996</v>
      </c>
      <c r="R105" s="36"/>
      <c r="S105" s="36">
        <v>3480</v>
      </c>
      <c r="T105" s="36"/>
      <c r="U105" s="40"/>
      <c r="V105" s="40"/>
      <c r="W105" s="41"/>
      <c r="X105" s="41">
        <f t="shared" si="4"/>
        <v>0</v>
      </c>
      <c r="Y105" s="52">
        <f t="shared" si="5"/>
        <v>4690.6499999999996</v>
      </c>
      <c r="Z105" s="1"/>
    </row>
    <row r="106" spans="1:26" ht="15" customHeight="1" x14ac:dyDescent="0.25">
      <c r="A106" s="3">
        <v>103</v>
      </c>
      <c r="B106" s="6" t="s">
        <v>106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>
        <v>4690.6499999999996</v>
      </c>
      <c r="Q106" s="10">
        <f t="shared" si="3"/>
        <v>4690.6499999999996</v>
      </c>
      <c r="R106" s="36"/>
      <c r="S106" s="36"/>
      <c r="T106" s="36"/>
      <c r="U106" s="40"/>
      <c r="V106" s="40"/>
      <c r="W106" s="41"/>
      <c r="X106" s="41">
        <f t="shared" si="4"/>
        <v>0</v>
      </c>
      <c r="Y106" s="52">
        <f t="shared" si="5"/>
        <v>4690.6499999999996</v>
      </c>
      <c r="Z106" s="1"/>
    </row>
    <row r="107" spans="1:26" x14ac:dyDescent="0.25">
      <c r="A107" s="3">
        <v>104</v>
      </c>
      <c r="B107" s="6" t="s">
        <v>107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4690.6499999999996</v>
      </c>
      <c r="Q107" s="10">
        <f t="shared" si="3"/>
        <v>4690.6499999999996</v>
      </c>
      <c r="R107" s="36"/>
      <c r="S107" s="36"/>
      <c r="T107" s="36"/>
      <c r="U107" s="40"/>
      <c r="V107" s="40"/>
      <c r="W107" s="41"/>
      <c r="X107" s="41">
        <f t="shared" si="4"/>
        <v>0</v>
      </c>
      <c r="Y107" s="52">
        <f t="shared" si="5"/>
        <v>4690.6499999999996</v>
      </c>
      <c r="Z107" s="1"/>
    </row>
    <row r="108" spans="1:26" x14ac:dyDescent="0.25">
      <c r="A108" s="3">
        <v>105</v>
      </c>
      <c r="B108" s="6" t="s">
        <v>108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>
        <v>4690.6499999999996</v>
      </c>
      <c r="Q108" s="10">
        <f t="shared" si="3"/>
        <v>4690.6499999999996</v>
      </c>
      <c r="R108" s="36"/>
      <c r="S108" s="36"/>
      <c r="T108" s="36"/>
      <c r="U108" s="40"/>
      <c r="V108" s="40"/>
      <c r="W108" s="41"/>
      <c r="X108" s="41">
        <f t="shared" si="4"/>
        <v>0</v>
      </c>
      <c r="Y108" s="52">
        <f t="shared" si="5"/>
        <v>4690.6499999999996</v>
      </c>
      <c r="Z108" s="1"/>
    </row>
    <row r="109" spans="1:26" x14ac:dyDescent="0.25">
      <c r="A109" s="3">
        <v>106</v>
      </c>
      <c r="B109" s="6" t="s">
        <v>109</v>
      </c>
      <c r="C109" s="9"/>
      <c r="D109" s="9"/>
      <c r="E109" s="9"/>
      <c r="F109" s="9">
        <v>13116</v>
      </c>
      <c r="G109" s="9"/>
      <c r="H109" s="9"/>
      <c r="I109" s="9"/>
      <c r="J109" s="9"/>
      <c r="K109" s="9"/>
      <c r="L109" s="9"/>
      <c r="M109" s="9"/>
      <c r="N109" s="9"/>
      <c r="O109" s="9"/>
      <c r="P109" s="9">
        <v>4690.6499999999996</v>
      </c>
      <c r="Q109" s="10">
        <f t="shared" si="3"/>
        <v>17806.650000000001</v>
      </c>
      <c r="R109" s="36"/>
      <c r="S109" s="36"/>
      <c r="T109" s="36"/>
      <c r="U109" s="40"/>
      <c r="V109" s="40"/>
      <c r="W109" s="41"/>
      <c r="X109" s="41">
        <f t="shared" si="4"/>
        <v>0</v>
      </c>
      <c r="Y109" s="52">
        <f t="shared" si="5"/>
        <v>17806.650000000001</v>
      </c>
      <c r="Z109" s="1" t="s">
        <v>231</v>
      </c>
    </row>
    <row r="110" spans="1:26" x14ac:dyDescent="0.25">
      <c r="A110" s="3">
        <v>107</v>
      </c>
      <c r="B110" s="6" t="s">
        <v>110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>
        <v>4690.6499999999996</v>
      </c>
      <c r="Q110" s="10">
        <f t="shared" si="3"/>
        <v>4690.6499999999996</v>
      </c>
      <c r="R110" s="36"/>
      <c r="S110" s="36"/>
      <c r="T110" s="36"/>
      <c r="U110" s="40"/>
      <c r="V110" s="40"/>
      <c r="W110" s="41"/>
      <c r="X110" s="41">
        <f t="shared" si="4"/>
        <v>0</v>
      </c>
      <c r="Y110" s="52">
        <f t="shared" si="5"/>
        <v>4690.6499999999996</v>
      </c>
      <c r="Z110" s="1"/>
    </row>
    <row r="111" spans="1:26" x14ac:dyDescent="0.25">
      <c r="A111" s="3">
        <v>108</v>
      </c>
      <c r="B111" s="6" t="s">
        <v>111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>
        <v>4690.6499999999996</v>
      </c>
      <c r="Q111" s="10">
        <f t="shared" si="3"/>
        <v>4690.6499999999996</v>
      </c>
      <c r="R111" s="36"/>
      <c r="S111" s="36"/>
      <c r="T111" s="36"/>
      <c r="U111" s="40"/>
      <c r="V111" s="40"/>
      <c r="W111" s="41"/>
      <c r="X111" s="41">
        <f t="shared" si="4"/>
        <v>0</v>
      </c>
      <c r="Y111" s="52">
        <f t="shared" si="5"/>
        <v>4690.6499999999996</v>
      </c>
      <c r="Z111" s="1"/>
    </row>
    <row r="112" spans="1:26" x14ac:dyDescent="0.25">
      <c r="A112" s="3">
        <v>109</v>
      </c>
      <c r="B112" s="6" t="s">
        <v>112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>
        <v>4690.6499999999996</v>
      </c>
      <c r="Q112" s="10">
        <f t="shared" si="3"/>
        <v>4690.6499999999996</v>
      </c>
      <c r="R112" s="36"/>
      <c r="S112" s="36"/>
      <c r="T112" s="36"/>
      <c r="U112" s="40"/>
      <c r="V112" s="40"/>
      <c r="W112" s="41"/>
      <c r="X112" s="41">
        <f t="shared" si="4"/>
        <v>0</v>
      </c>
      <c r="Y112" s="52">
        <f t="shared" si="5"/>
        <v>4690.6499999999996</v>
      </c>
      <c r="Z112" s="1"/>
    </row>
    <row r="113" spans="1:26" x14ac:dyDescent="0.25">
      <c r="A113" s="3">
        <v>110</v>
      </c>
      <c r="B113" s="6" t="s">
        <v>113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v>4690.6499999999996</v>
      </c>
      <c r="Q113" s="10">
        <f t="shared" si="3"/>
        <v>4690.6499999999996</v>
      </c>
      <c r="R113" s="36"/>
      <c r="S113" s="36"/>
      <c r="T113" s="36"/>
      <c r="U113" s="40"/>
      <c r="V113" s="40"/>
      <c r="W113" s="41"/>
      <c r="X113" s="41">
        <f t="shared" si="4"/>
        <v>0</v>
      </c>
      <c r="Y113" s="52">
        <f t="shared" si="5"/>
        <v>4690.6499999999996</v>
      </c>
      <c r="Z113" s="1"/>
    </row>
    <row r="114" spans="1:26" x14ac:dyDescent="0.25">
      <c r="A114" s="3">
        <v>111</v>
      </c>
      <c r="B114" s="6" t="s">
        <v>114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>
        <v>4690.6499999999996</v>
      </c>
      <c r="Q114" s="10">
        <f t="shared" si="3"/>
        <v>4690.6499999999996</v>
      </c>
      <c r="R114" s="36"/>
      <c r="S114" s="36"/>
      <c r="T114" s="36"/>
      <c r="U114" s="40">
        <v>46785.86</v>
      </c>
      <c r="V114" s="40"/>
      <c r="W114" s="41"/>
      <c r="X114" s="41">
        <f t="shared" si="4"/>
        <v>46785.86</v>
      </c>
      <c r="Y114" s="52">
        <f t="shared" si="5"/>
        <v>51476.51</v>
      </c>
      <c r="Z114" s="1"/>
    </row>
    <row r="115" spans="1:26" x14ac:dyDescent="0.25">
      <c r="A115" s="3">
        <v>112</v>
      </c>
      <c r="B115" s="6" t="s">
        <v>115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>
        <v>4690.6499999999996</v>
      </c>
      <c r="Q115" s="10">
        <f t="shared" si="3"/>
        <v>4690.6499999999996</v>
      </c>
      <c r="R115" s="36"/>
      <c r="S115" s="36"/>
      <c r="T115" s="36"/>
      <c r="U115" s="40"/>
      <c r="V115" s="40"/>
      <c r="W115" s="41"/>
      <c r="X115" s="41">
        <f t="shared" si="4"/>
        <v>0</v>
      </c>
      <c r="Y115" s="52">
        <f t="shared" si="5"/>
        <v>4690.6499999999996</v>
      </c>
      <c r="Z115" s="1"/>
    </row>
    <row r="116" spans="1:26" x14ac:dyDescent="0.25">
      <c r="A116" s="3">
        <v>113</v>
      </c>
      <c r="B116" s="6" t="s">
        <v>116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>
        <v>4690.6499999999996</v>
      </c>
      <c r="Q116" s="10">
        <f t="shared" si="3"/>
        <v>4690.6499999999996</v>
      </c>
      <c r="R116" s="36"/>
      <c r="S116" s="36"/>
      <c r="T116" s="36"/>
      <c r="U116" s="40"/>
      <c r="V116" s="40"/>
      <c r="W116" s="41"/>
      <c r="X116" s="41">
        <f t="shared" si="4"/>
        <v>0</v>
      </c>
      <c r="Y116" s="52">
        <f t="shared" si="5"/>
        <v>4690.6499999999996</v>
      </c>
      <c r="Z116" s="1"/>
    </row>
    <row r="117" spans="1:26" x14ac:dyDescent="0.25">
      <c r="A117" s="3">
        <v>114</v>
      </c>
      <c r="B117" s="6" t="s">
        <v>117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>
        <v>4690.6499999999996</v>
      </c>
      <c r="Q117" s="10">
        <f t="shared" si="3"/>
        <v>4690.6499999999996</v>
      </c>
      <c r="R117" s="36"/>
      <c r="S117" s="36"/>
      <c r="T117" s="36"/>
      <c r="U117" s="40"/>
      <c r="V117" s="40"/>
      <c r="W117" s="41"/>
      <c r="X117" s="41">
        <f t="shared" si="4"/>
        <v>0</v>
      </c>
      <c r="Y117" s="52">
        <f t="shared" si="5"/>
        <v>4690.6499999999996</v>
      </c>
      <c r="Z117" s="1"/>
    </row>
    <row r="118" spans="1:26" ht="17.25" customHeight="1" x14ac:dyDescent="0.25">
      <c r="A118" s="3">
        <v>115</v>
      </c>
      <c r="B118" s="6" t="s">
        <v>118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>
        <v>4690.6499999999996</v>
      </c>
      <c r="Q118" s="10">
        <f t="shared" si="3"/>
        <v>4690.6499999999996</v>
      </c>
      <c r="R118" s="36"/>
      <c r="S118" s="36"/>
      <c r="T118" s="36"/>
      <c r="U118" s="40"/>
      <c r="V118" s="40"/>
      <c r="W118" s="41"/>
      <c r="X118" s="41">
        <f t="shared" si="4"/>
        <v>0</v>
      </c>
      <c r="Y118" s="52">
        <f t="shared" si="5"/>
        <v>4690.6499999999996</v>
      </c>
      <c r="Z118" s="1"/>
    </row>
    <row r="119" spans="1:26" x14ac:dyDescent="0.25">
      <c r="A119" s="3">
        <v>116</v>
      </c>
      <c r="B119" s="6" t="s">
        <v>119</v>
      </c>
      <c r="C119" s="9"/>
      <c r="D119" s="9"/>
      <c r="E119" s="9"/>
      <c r="F119" s="9"/>
      <c r="G119" s="9"/>
      <c r="H119" s="9">
        <v>120000</v>
      </c>
      <c r="I119" s="9"/>
      <c r="J119" s="9"/>
      <c r="K119" s="9"/>
      <c r="L119" s="9"/>
      <c r="M119" s="9"/>
      <c r="N119" s="9"/>
      <c r="O119" s="9"/>
      <c r="P119" s="9">
        <v>4690.6499999999996</v>
      </c>
      <c r="Q119" s="10">
        <f t="shared" si="3"/>
        <v>124690.65</v>
      </c>
      <c r="R119" s="36"/>
      <c r="S119" s="36"/>
      <c r="T119" s="36"/>
      <c r="U119" s="40"/>
      <c r="V119" s="40"/>
      <c r="W119" s="41"/>
      <c r="X119" s="41">
        <f t="shared" si="4"/>
        <v>0</v>
      </c>
      <c r="Y119" s="52">
        <f t="shared" si="5"/>
        <v>124690.65</v>
      </c>
      <c r="Z119" s="1" t="s">
        <v>232</v>
      </c>
    </row>
    <row r="120" spans="1:26" x14ac:dyDescent="0.25">
      <c r="A120" s="3">
        <v>117</v>
      </c>
      <c r="B120" s="6" t="s">
        <v>120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>
        <v>4690.6499999999996</v>
      </c>
      <c r="Q120" s="10">
        <f t="shared" si="3"/>
        <v>4690.6499999999996</v>
      </c>
      <c r="R120" s="36"/>
      <c r="S120" s="36"/>
      <c r="T120" s="36"/>
      <c r="U120" s="40"/>
      <c r="V120" s="40"/>
      <c r="W120" s="41"/>
      <c r="X120" s="41">
        <f t="shared" si="4"/>
        <v>0</v>
      </c>
      <c r="Y120" s="52">
        <f t="shared" si="5"/>
        <v>4690.6499999999996</v>
      </c>
      <c r="Z120" s="1"/>
    </row>
    <row r="121" spans="1:26" x14ac:dyDescent="0.25">
      <c r="A121" s="3">
        <v>118</v>
      </c>
      <c r="B121" s="6" t="s">
        <v>121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>
        <v>4690.6499999999996</v>
      </c>
      <c r="Q121" s="10">
        <f t="shared" si="3"/>
        <v>4690.6499999999996</v>
      </c>
      <c r="R121" s="36"/>
      <c r="S121" s="36"/>
      <c r="T121" s="36"/>
      <c r="U121" s="40"/>
      <c r="V121" s="40"/>
      <c r="W121" s="41"/>
      <c r="X121" s="41">
        <f t="shared" si="4"/>
        <v>0</v>
      </c>
      <c r="Y121" s="52">
        <f t="shared" si="5"/>
        <v>4690.6499999999996</v>
      </c>
      <c r="Z121" s="1"/>
    </row>
    <row r="122" spans="1:26" x14ac:dyDescent="0.25">
      <c r="A122" s="3">
        <v>119</v>
      </c>
      <c r="B122" s="6" t="s">
        <v>122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>
        <v>4690.6499999999996</v>
      </c>
      <c r="Q122" s="10">
        <f t="shared" si="3"/>
        <v>4690.6499999999996</v>
      </c>
      <c r="R122" s="36"/>
      <c r="S122" s="36"/>
      <c r="T122" s="36"/>
      <c r="U122" s="40"/>
      <c r="V122" s="40"/>
      <c r="W122" s="41"/>
      <c r="X122" s="41">
        <f t="shared" si="4"/>
        <v>0</v>
      </c>
      <c r="Y122" s="52">
        <f t="shared" si="5"/>
        <v>4690.6499999999996</v>
      </c>
      <c r="Z122" s="1"/>
    </row>
    <row r="123" spans="1:26" x14ac:dyDescent="0.25">
      <c r="A123" s="3">
        <v>120</v>
      </c>
      <c r="B123" s="6" t="s">
        <v>123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>
        <v>4690.6499999999996</v>
      </c>
      <c r="Q123" s="10">
        <f t="shared" si="3"/>
        <v>4690.6499999999996</v>
      </c>
      <c r="R123" s="36"/>
      <c r="S123" s="36"/>
      <c r="T123" s="36"/>
      <c r="U123" s="40">
        <v>46785.86</v>
      </c>
      <c r="V123" s="40"/>
      <c r="W123" s="41"/>
      <c r="X123" s="41">
        <f t="shared" si="4"/>
        <v>46785.86</v>
      </c>
      <c r="Y123" s="52">
        <f t="shared" si="5"/>
        <v>51476.51</v>
      </c>
      <c r="Z123" s="1"/>
    </row>
    <row r="124" spans="1:26" x14ac:dyDescent="0.25">
      <c r="A124" s="3">
        <v>121</v>
      </c>
      <c r="B124" s="6" t="s">
        <v>124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>
        <v>4690.6499999999996</v>
      </c>
      <c r="Q124" s="10">
        <f t="shared" si="3"/>
        <v>4690.6499999999996</v>
      </c>
      <c r="R124" s="36"/>
      <c r="S124" s="36"/>
      <c r="T124" s="36"/>
      <c r="U124" s="40"/>
      <c r="V124" s="40"/>
      <c r="W124" s="41"/>
      <c r="X124" s="41">
        <f t="shared" si="4"/>
        <v>0</v>
      </c>
      <c r="Y124" s="52">
        <f t="shared" si="5"/>
        <v>4690.6499999999996</v>
      </c>
      <c r="Z124" s="1"/>
    </row>
    <row r="125" spans="1:26" x14ac:dyDescent="0.25">
      <c r="A125" s="3">
        <v>122</v>
      </c>
      <c r="B125" s="6" t="s">
        <v>125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>
        <v>4690.6499999999996</v>
      </c>
      <c r="Q125" s="10">
        <f t="shared" si="3"/>
        <v>4690.6499999999996</v>
      </c>
      <c r="R125" s="36"/>
      <c r="S125" s="36"/>
      <c r="T125" s="36"/>
      <c r="U125" s="40"/>
      <c r="V125" s="40"/>
      <c r="W125" s="41"/>
      <c r="X125" s="41">
        <f t="shared" si="4"/>
        <v>0</v>
      </c>
      <c r="Y125" s="52">
        <f t="shared" si="5"/>
        <v>4690.6499999999996</v>
      </c>
      <c r="Z125" s="1"/>
    </row>
    <row r="126" spans="1:26" x14ac:dyDescent="0.25">
      <c r="A126" s="3">
        <v>123</v>
      </c>
      <c r="B126" s="6" t="s">
        <v>126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v>4690.6499999999996</v>
      </c>
      <c r="Q126" s="10">
        <f t="shared" si="3"/>
        <v>4690.6499999999996</v>
      </c>
      <c r="R126" s="36"/>
      <c r="S126" s="36"/>
      <c r="T126" s="36"/>
      <c r="U126" s="40"/>
      <c r="V126" s="40"/>
      <c r="W126" s="41"/>
      <c r="X126" s="41">
        <f t="shared" si="4"/>
        <v>0</v>
      </c>
      <c r="Y126" s="52">
        <f t="shared" si="5"/>
        <v>4690.6499999999996</v>
      </c>
      <c r="Z126" s="1"/>
    </row>
    <row r="127" spans="1:26" x14ac:dyDescent="0.25">
      <c r="A127" s="3">
        <v>124</v>
      </c>
      <c r="B127" s="6" t="s">
        <v>127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>
        <v>4690.6499999999996</v>
      </c>
      <c r="Q127" s="10">
        <f t="shared" si="3"/>
        <v>4690.6499999999996</v>
      </c>
      <c r="R127" s="36"/>
      <c r="S127" s="36"/>
      <c r="T127" s="36"/>
      <c r="U127" s="40">
        <v>20711.34</v>
      </c>
      <c r="V127" s="40">
        <v>3194.48</v>
      </c>
      <c r="W127" s="41"/>
      <c r="X127" s="41">
        <f t="shared" si="4"/>
        <v>23905.82</v>
      </c>
      <c r="Y127" s="52">
        <f t="shared" si="5"/>
        <v>28596.47</v>
      </c>
      <c r="Z127" s="1"/>
    </row>
    <row r="128" spans="1:26" x14ac:dyDescent="0.25">
      <c r="A128" s="3">
        <v>125</v>
      </c>
      <c r="B128" s="6" t="s">
        <v>128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>
        <v>4690.6499999999996</v>
      </c>
      <c r="Q128" s="10">
        <f t="shared" si="3"/>
        <v>4690.6499999999996</v>
      </c>
      <c r="R128" s="36"/>
      <c r="S128" s="36"/>
      <c r="T128" s="36"/>
      <c r="U128" s="40"/>
      <c r="V128" s="40"/>
      <c r="W128" s="41"/>
      <c r="X128" s="41">
        <f t="shared" si="4"/>
        <v>0</v>
      </c>
      <c r="Y128" s="52">
        <f t="shared" si="5"/>
        <v>4690.6499999999996</v>
      </c>
      <c r="Z128" s="1"/>
    </row>
    <row r="129" spans="1:26" x14ac:dyDescent="0.25">
      <c r="A129" s="3">
        <v>126</v>
      </c>
      <c r="B129" s="6" t="s">
        <v>129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>
        <v>4690.6499999999996</v>
      </c>
      <c r="Q129" s="10">
        <f t="shared" si="3"/>
        <v>4690.6499999999996</v>
      </c>
      <c r="R129" s="36"/>
      <c r="S129" s="36"/>
      <c r="T129" s="36"/>
      <c r="U129" s="40"/>
      <c r="V129" s="40"/>
      <c r="W129" s="41"/>
      <c r="X129" s="41">
        <f t="shared" si="4"/>
        <v>0</v>
      </c>
      <c r="Y129" s="52">
        <f t="shared" si="5"/>
        <v>4690.6499999999996</v>
      </c>
      <c r="Z129" s="1"/>
    </row>
    <row r="130" spans="1:26" x14ac:dyDescent="0.25">
      <c r="A130" s="3">
        <v>127</v>
      </c>
      <c r="B130" s="6" t="s">
        <v>130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>
        <v>4690.6499999999996</v>
      </c>
      <c r="Q130" s="10">
        <f t="shared" si="3"/>
        <v>4690.6499999999996</v>
      </c>
      <c r="R130" s="36"/>
      <c r="S130" s="36"/>
      <c r="T130" s="36"/>
      <c r="U130" s="40"/>
      <c r="V130" s="40"/>
      <c r="W130" s="41"/>
      <c r="X130" s="41">
        <f t="shared" si="4"/>
        <v>0</v>
      </c>
      <c r="Y130" s="52">
        <f t="shared" si="5"/>
        <v>4690.6499999999996</v>
      </c>
      <c r="Z130" s="1"/>
    </row>
    <row r="131" spans="1:26" x14ac:dyDescent="0.25">
      <c r="A131" s="3">
        <v>128</v>
      </c>
      <c r="B131" s="6" t="s">
        <v>131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>
        <v>4690.6499999999996</v>
      </c>
      <c r="Q131" s="10">
        <f t="shared" si="3"/>
        <v>4690.6499999999996</v>
      </c>
      <c r="R131" s="36"/>
      <c r="S131" s="36"/>
      <c r="T131" s="36"/>
      <c r="U131" s="40"/>
      <c r="V131" s="40"/>
      <c r="W131" s="41"/>
      <c r="X131" s="41">
        <f t="shared" si="4"/>
        <v>0</v>
      </c>
      <c r="Y131" s="52">
        <f t="shared" si="5"/>
        <v>4690.6499999999996</v>
      </c>
      <c r="Z131" s="1"/>
    </row>
    <row r="132" spans="1:26" x14ac:dyDescent="0.25">
      <c r="A132" s="3">
        <v>129</v>
      </c>
      <c r="B132" s="6" t="s">
        <v>132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>
        <v>4690.6499999999996</v>
      </c>
      <c r="Q132" s="10">
        <f t="shared" si="3"/>
        <v>4690.6499999999996</v>
      </c>
      <c r="R132" s="36"/>
      <c r="S132" s="36"/>
      <c r="T132" s="36"/>
      <c r="U132" s="40"/>
      <c r="V132" s="40"/>
      <c r="W132" s="41"/>
      <c r="X132" s="41">
        <f t="shared" si="4"/>
        <v>0</v>
      </c>
      <c r="Y132" s="52">
        <f t="shared" si="5"/>
        <v>4690.6499999999996</v>
      </c>
      <c r="Z132" s="1"/>
    </row>
    <row r="133" spans="1:26" x14ac:dyDescent="0.25">
      <c r="A133" s="3">
        <v>130</v>
      </c>
      <c r="B133" s="6" t="s">
        <v>133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>
        <v>4690.6499999999996</v>
      </c>
      <c r="Q133" s="10">
        <f t="shared" ref="Q133:Q169" si="6">C133+D133+E133+F133+G133+H133+I133+J133+K133+L133+M133+N133+O133+P133</f>
        <v>4690.6499999999996</v>
      </c>
      <c r="R133" s="36"/>
      <c r="S133" s="36"/>
      <c r="T133" s="36"/>
      <c r="U133" s="40">
        <v>30118.93</v>
      </c>
      <c r="V133" s="40"/>
      <c r="W133" s="41"/>
      <c r="X133" s="41">
        <f t="shared" ref="X133:X169" si="7">SUM(T133:W133)</f>
        <v>30118.93</v>
      </c>
      <c r="Y133" s="52">
        <f t="shared" ref="Y133:Y170" si="8">Q133+X133</f>
        <v>34809.58</v>
      </c>
      <c r="Z133" s="1"/>
    </row>
    <row r="134" spans="1:26" x14ac:dyDescent="0.25">
      <c r="A134" s="3">
        <v>131</v>
      </c>
      <c r="B134" s="6" t="s">
        <v>134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>
        <v>4690.6499999999996</v>
      </c>
      <c r="Q134" s="10">
        <f t="shared" si="6"/>
        <v>4690.6499999999996</v>
      </c>
      <c r="R134" s="36"/>
      <c r="S134" s="36"/>
      <c r="T134" s="36"/>
      <c r="U134" s="40"/>
      <c r="V134" s="40"/>
      <c r="W134" s="41"/>
      <c r="X134" s="41">
        <f t="shared" si="7"/>
        <v>0</v>
      </c>
      <c r="Y134" s="52">
        <f t="shared" si="8"/>
        <v>4690.6499999999996</v>
      </c>
      <c r="Z134" s="1"/>
    </row>
    <row r="135" spans="1:26" x14ac:dyDescent="0.25">
      <c r="A135" s="3">
        <v>132</v>
      </c>
      <c r="B135" s="6" t="s">
        <v>135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>
        <v>4690.6499999999996</v>
      </c>
      <c r="Q135" s="10">
        <f t="shared" si="6"/>
        <v>4690.6499999999996</v>
      </c>
      <c r="R135" s="36"/>
      <c r="S135" s="36"/>
      <c r="T135" s="36"/>
      <c r="U135" s="40"/>
      <c r="V135" s="40"/>
      <c r="W135" s="41"/>
      <c r="X135" s="41">
        <f t="shared" si="7"/>
        <v>0</v>
      </c>
      <c r="Y135" s="52">
        <f t="shared" si="8"/>
        <v>4690.6499999999996</v>
      </c>
      <c r="Z135" s="1"/>
    </row>
    <row r="136" spans="1:26" x14ac:dyDescent="0.25">
      <c r="A136" s="3">
        <v>133</v>
      </c>
      <c r="B136" s="6" t="s">
        <v>136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>
        <v>4690.6499999999996</v>
      </c>
      <c r="Q136" s="10">
        <f t="shared" si="6"/>
        <v>4690.6499999999996</v>
      </c>
      <c r="R136" s="36"/>
      <c r="S136" s="36"/>
      <c r="T136" s="36"/>
      <c r="U136" s="40"/>
      <c r="V136" s="40"/>
      <c r="W136" s="41"/>
      <c r="X136" s="41">
        <f t="shared" si="7"/>
        <v>0</v>
      </c>
      <c r="Y136" s="52">
        <f t="shared" si="8"/>
        <v>4690.6499999999996</v>
      </c>
      <c r="Z136" s="1"/>
    </row>
    <row r="137" spans="1:26" x14ac:dyDescent="0.25">
      <c r="A137" s="3">
        <v>134</v>
      </c>
      <c r="B137" s="6" t="s">
        <v>137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>
        <v>4690.6499999999996</v>
      </c>
      <c r="Q137" s="10">
        <f t="shared" si="6"/>
        <v>4690.6499999999996</v>
      </c>
      <c r="R137" s="36"/>
      <c r="S137" s="36"/>
      <c r="T137" s="36"/>
      <c r="U137" s="40"/>
      <c r="V137" s="40"/>
      <c r="W137" s="41"/>
      <c r="X137" s="41">
        <f t="shared" si="7"/>
        <v>0</v>
      </c>
      <c r="Y137" s="52">
        <f t="shared" si="8"/>
        <v>4690.6499999999996</v>
      </c>
      <c r="Z137" s="1"/>
    </row>
    <row r="138" spans="1:26" x14ac:dyDescent="0.25">
      <c r="A138" s="3">
        <v>135</v>
      </c>
      <c r="B138" s="6" t="s">
        <v>138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>
        <v>4690.6499999999996</v>
      </c>
      <c r="Q138" s="10">
        <f t="shared" si="6"/>
        <v>4690.6499999999996</v>
      </c>
      <c r="R138" s="36"/>
      <c r="S138" s="36"/>
      <c r="T138" s="36"/>
      <c r="U138" s="40"/>
      <c r="V138" s="40"/>
      <c r="W138" s="41"/>
      <c r="X138" s="41">
        <f t="shared" si="7"/>
        <v>0</v>
      </c>
      <c r="Y138" s="52">
        <f t="shared" si="8"/>
        <v>4690.6499999999996</v>
      </c>
      <c r="Z138" s="1"/>
    </row>
    <row r="139" spans="1:26" x14ac:dyDescent="0.25">
      <c r="A139" s="3">
        <v>136</v>
      </c>
      <c r="B139" s="6" t="s">
        <v>139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>
        <v>4690.6499999999996</v>
      </c>
      <c r="Q139" s="10">
        <f t="shared" si="6"/>
        <v>4690.6499999999996</v>
      </c>
      <c r="R139" s="36"/>
      <c r="S139" s="36"/>
      <c r="T139" s="36"/>
      <c r="U139" s="40"/>
      <c r="V139" s="40"/>
      <c r="W139" s="41"/>
      <c r="X139" s="41">
        <f t="shared" si="7"/>
        <v>0</v>
      </c>
      <c r="Y139" s="52">
        <f t="shared" si="8"/>
        <v>4690.6499999999996</v>
      </c>
      <c r="Z139" s="1"/>
    </row>
    <row r="140" spans="1:26" x14ac:dyDescent="0.25">
      <c r="A140" s="3">
        <v>137</v>
      </c>
      <c r="B140" s="6" t="s">
        <v>140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>
        <v>4690.6499999999996</v>
      </c>
      <c r="Q140" s="10">
        <f t="shared" si="6"/>
        <v>4690.6499999999996</v>
      </c>
      <c r="R140" s="36"/>
      <c r="S140" s="36"/>
      <c r="T140" s="36"/>
      <c r="U140" s="40"/>
      <c r="V140" s="40"/>
      <c r="W140" s="41"/>
      <c r="X140" s="41">
        <f t="shared" si="7"/>
        <v>0</v>
      </c>
      <c r="Y140" s="52">
        <f t="shared" si="8"/>
        <v>4690.6499999999996</v>
      </c>
      <c r="Z140" s="1"/>
    </row>
    <row r="141" spans="1:26" x14ac:dyDescent="0.25">
      <c r="A141" s="3">
        <v>138</v>
      </c>
      <c r="B141" s="6" t="s">
        <v>141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>
        <v>4690.6499999999996</v>
      </c>
      <c r="Q141" s="10">
        <f t="shared" si="6"/>
        <v>4690.6499999999996</v>
      </c>
      <c r="R141" s="36"/>
      <c r="S141" s="36"/>
      <c r="T141" s="36"/>
      <c r="U141" s="40"/>
      <c r="V141" s="40"/>
      <c r="W141" s="41"/>
      <c r="X141" s="41">
        <f t="shared" si="7"/>
        <v>0</v>
      </c>
      <c r="Y141" s="52">
        <f t="shared" si="8"/>
        <v>4690.6499999999996</v>
      </c>
      <c r="Z141" s="1"/>
    </row>
    <row r="142" spans="1:26" x14ac:dyDescent="0.25">
      <c r="A142" s="3">
        <v>139</v>
      </c>
      <c r="B142" s="6" t="s">
        <v>142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>
        <v>4690.6499999999996</v>
      </c>
      <c r="Q142" s="10">
        <f t="shared" si="6"/>
        <v>4690.6499999999996</v>
      </c>
      <c r="R142" s="36"/>
      <c r="S142" s="36"/>
      <c r="T142" s="36"/>
      <c r="U142" s="40"/>
      <c r="V142" s="40"/>
      <c r="W142" s="41"/>
      <c r="X142" s="41">
        <f t="shared" si="7"/>
        <v>0</v>
      </c>
      <c r="Y142" s="52">
        <f t="shared" si="8"/>
        <v>4690.6499999999996</v>
      </c>
      <c r="Z142" s="1"/>
    </row>
    <row r="143" spans="1:26" x14ac:dyDescent="0.25">
      <c r="A143" s="3">
        <v>140</v>
      </c>
      <c r="B143" s="6" t="s">
        <v>143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>
        <v>4690.6499999999996</v>
      </c>
      <c r="Q143" s="10">
        <f t="shared" si="6"/>
        <v>4690.6499999999996</v>
      </c>
      <c r="R143" s="36"/>
      <c r="S143" s="36"/>
      <c r="T143" s="36"/>
      <c r="U143" s="40"/>
      <c r="V143" s="40"/>
      <c r="W143" s="41"/>
      <c r="X143" s="41">
        <f t="shared" si="7"/>
        <v>0</v>
      </c>
      <c r="Y143" s="52">
        <f t="shared" si="8"/>
        <v>4690.6499999999996</v>
      </c>
      <c r="Z143" s="1"/>
    </row>
    <row r="144" spans="1:26" x14ac:dyDescent="0.25">
      <c r="A144" s="3">
        <v>141</v>
      </c>
      <c r="B144" s="6" t="s">
        <v>144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>
        <v>4690.6499999999996</v>
      </c>
      <c r="Q144" s="10">
        <f t="shared" si="6"/>
        <v>4690.6499999999996</v>
      </c>
      <c r="R144" s="36"/>
      <c r="S144" s="36"/>
      <c r="T144" s="36"/>
      <c r="U144" s="40"/>
      <c r="V144" s="40"/>
      <c r="W144" s="41"/>
      <c r="X144" s="41">
        <f t="shared" si="7"/>
        <v>0</v>
      </c>
      <c r="Y144" s="52">
        <f t="shared" si="8"/>
        <v>4690.6499999999996</v>
      </c>
      <c r="Z144" s="1"/>
    </row>
    <row r="145" spans="1:26" ht="15" customHeight="1" x14ac:dyDescent="0.25">
      <c r="A145" s="3">
        <v>142</v>
      </c>
      <c r="B145" s="6" t="s">
        <v>145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>
        <v>4690.6499999999996</v>
      </c>
      <c r="Q145" s="10">
        <f t="shared" si="6"/>
        <v>4690.6499999999996</v>
      </c>
      <c r="R145" s="36"/>
      <c r="S145" s="36"/>
      <c r="T145" s="36"/>
      <c r="U145" s="40"/>
      <c r="V145" s="40"/>
      <c r="W145" s="41"/>
      <c r="X145" s="41">
        <f t="shared" si="7"/>
        <v>0</v>
      </c>
      <c r="Y145" s="52">
        <f t="shared" si="8"/>
        <v>4690.6499999999996</v>
      </c>
      <c r="Z145" s="1"/>
    </row>
    <row r="146" spans="1:26" x14ac:dyDescent="0.25">
      <c r="A146" s="3">
        <v>143</v>
      </c>
      <c r="B146" s="6" t="s">
        <v>146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>
        <v>4690.6499999999996</v>
      </c>
      <c r="Q146" s="10">
        <f t="shared" si="6"/>
        <v>4690.6499999999996</v>
      </c>
      <c r="R146" s="36"/>
      <c r="S146" s="36"/>
      <c r="T146" s="36"/>
      <c r="U146" s="40"/>
      <c r="V146" s="40"/>
      <c r="W146" s="41"/>
      <c r="X146" s="41">
        <f t="shared" si="7"/>
        <v>0</v>
      </c>
      <c r="Y146" s="52">
        <f t="shared" si="8"/>
        <v>4690.6499999999996</v>
      </c>
      <c r="Z146" s="1"/>
    </row>
    <row r="147" spans="1:26" x14ac:dyDescent="0.25">
      <c r="A147" s="3">
        <v>144</v>
      </c>
      <c r="B147" s="6" t="s">
        <v>147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4690.6499999999996</v>
      </c>
      <c r="Q147" s="10">
        <f t="shared" si="6"/>
        <v>4690.6499999999996</v>
      </c>
      <c r="R147" s="36"/>
      <c r="S147" s="36"/>
      <c r="T147" s="36"/>
      <c r="U147" s="40"/>
      <c r="V147" s="40"/>
      <c r="W147" s="41"/>
      <c r="X147" s="41">
        <f t="shared" si="7"/>
        <v>0</v>
      </c>
      <c r="Y147" s="52">
        <f t="shared" si="8"/>
        <v>4690.6499999999996</v>
      </c>
      <c r="Z147" s="1"/>
    </row>
    <row r="148" spans="1:26" x14ac:dyDescent="0.25">
      <c r="A148" s="3">
        <v>145</v>
      </c>
      <c r="B148" s="6" t="s">
        <v>148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>
        <v>4690.6499999999996</v>
      </c>
      <c r="Q148" s="10">
        <f t="shared" si="6"/>
        <v>4690.6499999999996</v>
      </c>
      <c r="R148" s="36"/>
      <c r="S148" s="36"/>
      <c r="T148" s="36"/>
      <c r="U148" s="40"/>
      <c r="V148" s="40"/>
      <c r="W148" s="41"/>
      <c r="X148" s="41">
        <f t="shared" si="7"/>
        <v>0</v>
      </c>
      <c r="Y148" s="52">
        <f t="shared" si="8"/>
        <v>4690.6499999999996</v>
      </c>
      <c r="Z148" s="1"/>
    </row>
    <row r="149" spans="1:26" x14ac:dyDescent="0.25">
      <c r="A149" s="3">
        <v>146</v>
      </c>
      <c r="B149" s="6" t="s">
        <v>149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>
        <v>4690.6499999999996</v>
      </c>
      <c r="Q149" s="10">
        <f t="shared" si="6"/>
        <v>4690.6499999999996</v>
      </c>
      <c r="R149" s="36"/>
      <c r="S149" s="36"/>
      <c r="T149" s="36"/>
      <c r="U149" s="40"/>
      <c r="V149" s="40"/>
      <c r="W149" s="41"/>
      <c r="X149" s="41">
        <f t="shared" si="7"/>
        <v>0</v>
      </c>
      <c r="Y149" s="52">
        <f t="shared" si="8"/>
        <v>4690.6499999999996</v>
      </c>
      <c r="Z149" s="1"/>
    </row>
    <row r="150" spans="1:26" x14ac:dyDescent="0.25">
      <c r="A150" s="3">
        <v>147</v>
      </c>
      <c r="B150" s="6" t="s">
        <v>150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>
        <v>4690.6499999999996</v>
      </c>
      <c r="Q150" s="10">
        <f t="shared" si="6"/>
        <v>4690.6499999999996</v>
      </c>
      <c r="R150" s="36"/>
      <c r="S150" s="36"/>
      <c r="T150" s="36"/>
      <c r="U150" s="40">
        <v>51612.49</v>
      </c>
      <c r="V150" s="40">
        <v>7128.62</v>
      </c>
      <c r="W150" s="41"/>
      <c r="X150" s="41">
        <f t="shared" si="7"/>
        <v>58741.11</v>
      </c>
      <c r="Y150" s="52">
        <f t="shared" si="8"/>
        <v>63431.76</v>
      </c>
      <c r="Z150" s="1"/>
    </row>
    <row r="151" spans="1:26" x14ac:dyDescent="0.25">
      <c r="A151" s="3">
        <v>148</v>
      </c>
      <c r="B151" s="6" t="s">
        <v>151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>
        <v>4690.6499999999996</v>
      </c>
      <c r="Q151" s="10">
        <f t="shared" si="6"/>
        <v>4690.6499999999996</v>
      </c>
      <c r="R151" s="36"/>
      <c r="S151" s="36"/>
      <c r="T151" s="36"/>
      <c r="U151" s="40">
        <v>37534.86</v>
      </c>
      <c r="V151" s="40">
        <v>8114.84</v>
      </c>
      <c r="W151" s="41"/>
      <c r="X151" s="41">
        <f t="shared" si="7"/>
        <v>45649.7</v>
      </c>
      <c r="Y151" s="52">
        <f t="shared" si="8"/>
        <v>50340.35</v>
      </c>
      <c r="Z151" s="1"/>
    </row>
    <row r="152" spans="1:26" x14ac:dyDescent="0.25">
      <c r="A152" s="3">
        <v>149</v>
      </c>
      <c r="B152" s="6" t="s">
        <v>152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>
        <v>4690.6499999999996</v>
      </c>
      <c r="Q152" s="10">
        <f t="shared" si="6"/>
        <v>4690.6499999999996</v>
      </c>
      <c r="R152" s="36"/>
      <c r="S152" s="36"/>
      <c r="T152" s="36"/>
      <c r="U152" s="40"/>
      <c r="V152" s="40"/>
      <c r="W152" s="41"/>
      <c r="X152" s="41">
        <f t="shared" si="7"/>
        <v>0</v>
      </c>
      <c r="Y152" s="52">
        <f t="shared" si="8"/>
        <v>4690.6499999999996</v>
      </c>
      <c r="Z152" s="1"/>
    </row>
    <row r="153" spans="1:26" x14ac:dyDescent="0.25">
      <c r="A153" s="3">
        <v>150</v>
      </c>
      <c r="B153" s="6" t="s">
        <v>153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>
        <v>4690.6499999999996</v>
      </c>
      <c r="Q153" s="10">
        <f t="shared" si="6"/>
        <v>4690.6499999999996</v>
      </c>
      <c r="R153" s="36"/>
      <c r="S153" s="36"/>
      <c r="T153" s="36"/>
      <c r="U153" s="40">
        <v>37534.86</v>
      </c>
      <c r="V153" s="40"/>
      <c r="W153" s="41"/>
      <c r="X153" s="41">
        <f t="shared" si="7"/>
        <v>37534.86</v>
      </c>
      <c r="Y153" s="52">
        <f t="shared" si="8"/>
        <v>42225.51</v>
      </c>
      <c r="Z153" s="1"/>
    </row>
    <row r="154" spans="1:26" x14ac:dyDescent="0.25">
      <c r="A154" s="3">
        <v>151</v>
      </c>
      <c r="B154" s="6" t="s">
        <v>154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>
        <v>4690.6499999999996</v>
      </c>
      <c r="Q154" s="10">
        <f t="shared" si="6"/>
        <v>4690.6499999999996</v>
      </c>
      <c r="R154" s="36"/>
      <c r="S154" s="36"/>
      <c r="T154" s="36"/>
      <c r="U154" s="40">
        <v>31315.26</v>
      </c>
      <c r="V154" s="40"/>
      <c r="W154" s="41"/>
      <c r="X154" s="41">
        <f t="shared" si="7"/>
        <v>31315.26</v>
      </c>
      <c r="Y154" s="52">
        <f t="shared" si="8"/>
        <v>36005.909999999996</v>
      </c>
      <c r="Z154" s="1"/>
    </row>
    <row r="155" spans="1:26" x14ac:dyDescent="0.25">
      <c r="A155" s="3">
        <v>152</v>
      </c>
      <c r="B155" s="6" t="s">
        <v>170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>
        <v>4690.6499999999996</v>
      </c>
      <c r="Q155" s="10">
        <f t="shared" si="6"/>
        <v>4690.6499999999996</v>
      </c>
      <c r="R155" s="36"/>
      <c r="S155" s="36"/>
      <c r="T155" s="36"/>
      <c r="U155" s="40"/>
      <c r="V155" s="40"/>
      <c r="W155" s="41"/>
      <c r="X155" s="41">
        <f t="shared" si="7"/>
        <v>0</v>
      </c>
      <c r="Y155" s="52">
        <f t="shared" si="8"/>
        <v>4690.6499999999996</v>
      </c>
      <c r="Z155" s="1"/>
    </row>
    <row r="156" spans="1:26" x14ac:dyDescent="0.25">
      <c r="A156" s="3">
        <v>153</v>
      </c>
      <c r="B156" s="6" t="s">
        <v>155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>
        <v>4690.6499999999996</v>
      </c>
      <c r="Q156" s="10">
        <f t="shared" si="6"/>
        <v>4690.6499999999996</v>
      </c>
      <c r="R156" s="36"/>
      <c r="S156" s="36"/>
      <c r="T156" s="36"/>
      <c r="U156" s="40"/>
      <c r="V156" s="40"/>
      <c r="W156" s="41"/>
      <c r="X156" s="41">
        <f t="shared" si="7"/>
        <v>0</v>
      </c>
      <c r="Y156" s="52">
        <f t="shared" si="8"/>
        <v>4690.6499999999996</v>
      </c>
      <c r="Z156" s="1"/>
    </row>
    <row r="157" spans="1:26" x14ac:dyDescent="0.25">
      <c r="A157" s="3">
        <v>154</v>
      </c>
      <c r="B157" s="6" t="s">
        <v>156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>
        <v>4690.6499999999996</v>
      </c>
      <c r="Q157" s="10">
        <f t="shared" si="6"/>
        <v>4690.6499999999996</v>
      </c>
      <c r="R157" s="36"/>
      <c r="S157" s="36"/>
      <c r="T157" s="36"/>
      <c r="U157" s="40"/>
      <c r="V157" s="40"/>
      <c r="W157" s="41"/>
      <c r="X157" s="41">
        <f t="shared" si="7"/>
        <v>0</v>
      </c>
      <c r="Y157" s="52">
        <f t="shared" si="8"/>
        <v>4690.6499999999996</v>
      </c>
      <c r="Z157" s="1"/>
    </row>
    <row r="158" spans="1:26" x14ac:dyDescent="0.25">
      <c r="A158" s="3">
        <v>155</v>
      </c>
      <c r="B158" s="4" t="s">
        <v>169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>
        <v>4690.6499999999996</v>
      </c>
      <c r="Q158" s="10">
        <f t="shared" si="6"/>
        <v>4690.6499999999996</v>
      </c>
      <c r="R158" s="36"/>
      <c r="S158" s="36"/>
      <c r="T158" s="36"/>
      <c r="U158" s="40"/>
      <c r="V158" s="40"/>
      <c r="W158" s="41"/>
      <c r="X158" s="41">
        <f t="shared" si="7"/>
        <v>0</v>
      </c>
      <c r="Y158" s="52">
        <f t="shared" si="8"/>
        <v>4690.6499999999996</v>
      </c>
      <c r="Z158" s="1"/>
    </row>
    <row r="159" spans="1:26" x14ac:dyDescent="0.25">
      <c r="A159" s="3">
        <v>156</v>
      </c>
      <c r="B159" s="6" t="s">
        <v>157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>
        <v>4690.6499999999996</v>
      </c>
      <c r="Q159" s="10">
        <f t="shared" si="6"/>
        <v>4690.6499999999996</v>
      </c>
      <c r="R159" s="36"/>
      <c r="S159" s="36"/>
      <c r="T159" s="36"/>
      <c r="U159" s="40"/>
      <c r="V159" s="40"/>
      <c r="W159" s="41"/>
      <c r="X159" s="41">
        <f t="shared" si="7"/>
        <v>0</v>
      </c>
      <c r="Y159" s="52">
        <f t="shared" si="8"/>
        <v>4690.6499999999996</v>
      </c>
      <c r="Z159" s="1"/>
    </row>
    <row r="160" spans="1:26" x14ac:dyDescent="0.25">
      <c r="A160" s="3">
        <v>157</v>
      </c>
      <c r="B160" s="6" t="s">
        <v>158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>
        <v>12000</v>
      </c>
      <c r="N160" s="9"/>
      <c r="O160" s="9"/>
      <c r="P160" s="9">
        <v>4690.6499999999996</v>
      </c>
      <c r="Q160" s="10">
        <f t="shared" si="6"/>
        <v>16690.650000000001</v>
      </c>
      <c r="R160" s="36"/>
      <c r="S160" s="36"/>
      <c r="T160" s="36"/>
      <c r="U160" s="40">
        <v>27615.119999999999</v>
      </c>
      <c r="V160" s="40"/>
      <c r="W160" s="41"/>
      <c r="X160" s="41">
        <f t="shared" si="7"/>
        <v>27615.119999999999</v>
      </c>
      <c r="Y160" s="52">
        <f t="shared" si="8"/>
        <v>44305.770000000004</v>
      </c>
      <c r="Z160" s="1" t="s">
        <v>287</v>
      </c>
    </row>
    <row r="161" spans="1:26" x14ac:dyDescent="0.25">
      <c r="A161" s="3">
        <v>158</v>
      </c>
      <c r="B161" s="6" t="s">
        <v>159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>
        <v>4690.6499999999996</v>
      </c>
      <c r="Q161" s="10">
        <f t="shared" si="6"/>
        <v>4690.6499999999996</v>
      </c>
      <c r="R161" s="36"/>
      <c r="S161" s="36"/>
      <c r="T161" s="36"/>
      <c r="U161" s="40"/>
      <c r="V161" s="40"/>
      <c r="W161" s="41"/>
      <c r="X161" s="41">
        <f t="shared" si="7"/>
        <v>0</v>
      </c>
      <c r="Y161" s="52">
        <f t="shared" si="8"/>
        <v>4690.6499999999996</v>
      </c>
      <c r="Z161" s="1"/>
    </row>
    <row r="162" spans="1:26" x14ac:dyDescent="0.25">
      <c r="A162" s="3">
        <v>159</v>
      </c>
      <c r="B162" s="6" t="s">
        <v>160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>
        <v>4690.6499999999996</v>
      </c>
      <c r="Q162" s="10">
        <f t="shared" si="6"/>
        <v>4690.6499999999996</v>
      </c>
      <c r="R162" s="36"/>
      <c r="S162" s="36"/>
      <c r="T162" s="36"/>
      <c r="U162" s="40"/>
      <c r="V162" s="40"/>
      <c r="W162" s="41"/>
      <c r="X162" s="41">
        <f t="shared" si="7"/>
        <v>0</v>
      </c>
      <c r="Y162" s="52">
        <f t="shared" si="8"/>
        <v>4690.6499999999996</v>
      </c>
      <c r="Z162" s="1"/>
    </row>
    <row r="163" spans="1:26" x14ac:dyDescent="0.25">
      <c r="A163" s="3">
        <v>160</v>
      </c>
      <c r="B163" s="6" t="s">
        <v>161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>
        <v>4690.6499999999996</v>
      </c>
      <c r="Q163" s="10">
        <f t="shared" si="6"/>
        <v>4690.6499999999996</v>
      </c>
      <c r="R163" s="36"/>
      <c r="S163" s="36"/>
      <c r="T163" s="36"/>
      <c r="U163" s="40"/>
      <c r="V163" s="40"/>
      <c r="W163" s="41"/>
      <c r="X163" s="41">
        <f t="shared" si="7"/>
        <v>0</v>
      </c>
      <c r="Y163" s="52">
        <f t="shared" si="8"/>
        <v>4690.6499999999996</v>
      </c>
      <c r="Z163" s="1"/>
    </row>
    <row r="164" spans="1:26" x14ac:dyDescent="0.25">
      <c r="A164" s="3">
        <v>161</v>
      </c>
      <c r="B164" s="6" t="s">
        <v>162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>
        <v>4690.6499999999996</v>
      </c>
      <c r="Q164" s="10">
        <f t="shared" si="6"/>
        <v>4690.6499999999996</v>
      </c>
      <c r="R164" s="36"/>
      <c r="S164" s="36"/>
      <c r="T164" s="36"/>
      <c r="U164" s="40"/>
      <c r="V164" s="40"/>
      <c r="W164" s="41"/>
      <c r="X164" s="41">
        <f t="shared" si="7"/>
        <v>0</v>
      </c>
      <c r="Y164" s="52">
        <f t="shared" si="8"/>
        <v>4690.6499999999996</v>
      </c>
      <c r="Z164" s="1"/>
    </row>
    <row r="165" spans="1:26" x14ac:dyDescent="0.25">
      <c r="A165" s="3">
        <v>162</v>
      </c>
      <c r="B165" s="6" t="s">
        <v>163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>
        <v>4690.6499999999996</v>
      </c>
      <c r="Q165" s="10">
        <f t="shared" si="6"/>
        <v>4690.6499999999996</v>
      </c>
      <c r="R165" s="36"/>
      <c r="S165" s="36"/>
      <c r="T165" s="36"/>
      <c r="U165" s="40"/>
      <c r="V165" s="40"/>
      <c r="W165" s="41"/>
      <c r="X165" s="41">
        <f t="shared" si="7"/>
        <v>0</v>
      </c>
      <c r="Y165" s="52">
        <f t="shared" si="8"/>
        <v>4690.6499999999996</v>
      </c>
      <c r="Z165" s="1"/>
    </row>
    <row r="166" spans="1:26" x14ac:dyDescent="0.25">
      <c r="A166" s="3">
        <v>163</v>
      </c>
      <c r="B166" s="6" t="s">
        <v>164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>
        <v>4690.6499999999996</v>
      </c>
      <c r="Q166" s="10">
        <f t="shared" si="6"/>
        <v>4690.6499999999996</v>
      </c>
      <c r="R166" s="36"/>
      <c r="S166" s="36"/>
      <c r="T166" s="36"/>
      <c r="U166" s="40">
        <v>17905.060000000001</v>
      </c>
      <c r="V166" s="40"/>
      <c r="W166" s="41"/>
      <c r="X166" s="41">
        <f t="shared" si="7"/>
        <v>17905.060000000001</v>
      </c>
      <c r="Y166" s="52">
        <f t="shared" si="8"/>
        <v>22595.71</v>
      </c>
      <c r="Z166" s="1"/>
    </row>
    <row r="167" spans="1:26" x14ac:dyDescent="0.25">
      <c r="A167" s="3">
        <v>164</v>
      </c>
      <c r="B167" s="7" t="s">
        <v>165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>
        <v>4690.6499999999996</v>
      </c>
      <c r="Q167" s="10">
        <f t="shared" si="6"/>
        <v>4690.6499999999996</v>
      </c>
      <c r="R167" s="36"/>
      <c r="S167" s="36"/>
      <c r="T167" s="36"/>
      <c r="U167" s="40">
        <v>84432.21</v>
      </c>
      <c r="V167" s="40">
        <v>33445.599999999999</v>
      </c>
      <c r="W167" s="41"/>
      <c r="X167" s="41">
        <f t="shared" si="7"/>
        <v>117877.81</v>
      </c>
      <c r="Y167" s="52">
        <f t="shared" si="8"/>
        <v>122568.45999999999</v>
      </c>
      <c r="Z167" s="1"/>
    </row>
    <row r="168" spans="1:26" x14ac:dyDescent="0.25">
      <c r="A168" s="3">
        <v>165</v>
      </c>
      <c r="B168" s="7" t="s">
        <v>166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>
        <v>4690.6499999999996</v>
      </c>
      <c r="Q168" s="10">
        <f t="shared" si="6"/>
        <v>4690.6499999999996</v>
      </c>
      <c r="R168" s="36"/>
      <c r="S168" s="36"/>
      <c r="T168" s="36"/>
      <c r="U168" s="40">
        <v>74996.91</v>
      </c>
      <c r="V168" s="40">
        <v>6388.96</v>
      </c>
      <c r="W168" s="41"/>
      <c r="X168" s="41">
        <f t="shared" si="7"/>
        <v>81385.87000000001</v>
      </c>
      <c r="Y168" s="52">
        <f t="shared" si="8"/>
        <v>86076.52</v>
      </c>
      <c r="Z168" s="1"/>
    </row>
    <row r="169" spans="1:26" x14ac:dyDescent="0.25">
      <c r="A169" s="3">
        <v>166</v>
      </c>
      <c r="B169" s="7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>
        <v>4690.6499999999996</v>
      </c>
      <c r="Q169" s="10">
        <f t="shared" si="6"/>
        <v>4690.6499999999996</v>
      </c>
      <c r="R169" s="36"/>
      <c r="S169" s="36"/>
      <c r="T169" s="36"/>
      <c r="U169" s="40">
        <v>56302.29</v>
      </c>
      <c r="V169" s="40">
        <v>8114.84</v>
      </c>
      <c r="W169" s="41"/>
      <c r="X169" s="41">
        <f t="shared" si="7"/>
        <v>64417.130000000005</v>
      </c>
      <c r="Y169" s="52">
        <f t="shared" si="8"/>
        <v>69107.78</v>
      </c>
      <c r="Z169" s="1"/>
    </row>
    <row r="170" spans="1:26" x14ac:dyDescent="0.25">
      <c r="A170" s="3">
        <v>167</v>
      </c>
      <c r="B170" s="63" t="s">
        <v>308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>
        <v>4378.5</v>
      </c>
      <c r="Q170" s="10">
        <f t="shared" ref="Q170" si="9">SUM(C170:P170)</f>
        <v>4378.5</v>
      </c>
      <c r="R170" s="59"/>
      <c r="S170" s="59"/>
      <c r="T170" s="59"/>
      <c r="U170" s="58">
        <v>15574.04</v>
      </c>
      <c r="V170" s="59"/>
      <c r="W170" s="58"/>
      <c r="X170" s="66">
        <f t="shared" ref="X170" si="10">SUM(R170:W170)</f>
        <v>15574.04</v>
      </c>
      <c r="Y170" s="67">
        <f t="shared" si="8"/>
        <v>19952.54</v>
      </c>
      <c r="Z170" s="1"/>
    </row>
    <row r="171" spans="1:26" x14ac:dyDescent="0.25">
      <c r="A171" s="3"/>
      <c r="B171" s="2" t="s">
        <v>168</v>
      </c>
      <c r="C171" s="17">
        <f>SUM(C4:C170)</f>
        <v>131160</v>
      </c>
      <c r="D171" s="17">
        <f>SUM(D4:D170)</f>
        <v>1693063.22</v>
      </c>
      <c r="E171" s="9"/>
      <c r="F171" s="17">
        <f t="shared" ref="F171:P171" si="11">SUM(F4:F170)</f>
        <v>13116</v>
      </c>
      <c r="G171" s="17">
        <f t="shared" si="11"/>
        <v>6724</v>
      </c>
      <c r="H171" s="17">
        <f t="shared" si="11"/>
        <v>210000</v>
      </c>
      <c r="I171" s="17">
        <f t="shared" si="11"/>
        <v>100000</v>
      </c>
      <c r="J171" s="17">
        <f t="shared" si="11"/>
        <v>19600</v>
      </c>
      <c r="K171" s="17">
        <f t="shared" si="11"/>
        <v>390900</v>
      </c>
      <c r="L171" s="17">
        <f t="shared" si="11"/>
        <v>371196</v>
      </c>
      <c r="M171" s="17">
        <f t="shared" si="11"/>
        <v>12000</v>
      </c>
      <c r="N171" s="17">
        <f t="shared" si="11"/>
        <v>415678.79999999993</v>
      </c>
      <c r="O171" s="17">
        <f t="shared" si="11"/>
        <v>20700</v>
      </c>
      <c r="P171" s="17">
        <f t="shared" si="11"/>
        <v>783026.40000000235</v>
      </c>
      <c r="Q171" s="10"/>
      <c r="R171" s="37">
        <f t="shared" ref="R171:X171" si="12">SUM(R4:R170)</f>
        <v>96045.670000000013</v>
      </c>
      <c r="S171" s="37">
        <f t="shared" si="12"/>
        <v>35910</v>
      </c>
      <c r="T171" s="37">
        <f t="shared" si="12"/>
        <v>33604.270000000004</v>
      </c>
      <c r="U171" s="43">
        <f t="shared" si="12"/>
        <v>2272932.580000001</v>
      </c>
      <c r="V171" s="43">
        <f t="shared" si="12"/>
        <v>111490.63000000002</v>
      </c>
      <c r="W171" s="43">
        <f t="shared" si="12"/>
        <v>20000</v>
      </c>
      <c r="X171" s="43">
        <f t="shared" si="12"/>
        <v>2438027.4800000004</v>
      </c>
      <c r="Y171" s="1"/>
      <c r="Z171" s="1"/>
    </row>
    <row r="172" spans="1:26" x14ac:dyDescent="0.25">
      <c r="A172" s="1"/>
      <c r="B172" s="2" t="s">
        <v>168</v>
      </c>
      <c r="C172" s="8" t="s">
        <v>230</v>
      </c>
      <c r="D172" s="8" t="s">
        <v>231</v>
      </c>
      <c r="E172" s="8"/>
      <c r="F172" s="8" t="s">
        <v>231</v>
      </c>
      <c r="G172" s="8" t="s">
        <v>233</v>
      </c>
      <c r="H172" s="8" t="s">
        <v>281</v>
      </c>
      <c r="I172" s="8" t="s">
        <v>232</v>
      </c>
      <c r="J172" s="8" t="s">
        <v>292</v>
      </c>
      <c r="K172" s="8" t="s">
        <v>232</v>
      </c>
      <c r="L172" s="8" t="s">
        <v>254</v>
      </c>
      <c r="M172" s="8" t="s">
        <v>287</v>
      </c>
      <c r="N172" s="8" t="s">
        <v>260</v>
      </c>
      <c r="O172" s="8" t="s">
        <v>231</v>
      </c>
      <c r="P172" s="8"/>
      <c r="Q172" s="17">
        <f>SUM(Q4:Q171)</f>
        <v>4167164.4199999897</v>
      </c>
      <c r="R172" s="1"/>
      <c r="S172" s="1"/>
      <c r="T172" s="1"/>
      <c r="U172" s="1"/>
      <c r="V172" s="1"/>
      <c r="W172" s="1"/>
      <c r="X172" s="1"/>
      <c r="Y172" s="51">
        <f>SUM(Y4:Y171)</f>
        <v>6605191.9000000227</v>
      </c>
      <c r="Z172" s="1"/>
    </row>
  </sheetData>
  <mergeCells count="9">
    <mergeCell ref="X2:X3"/>
    <mergeCell ref="Y2:Y3"/>
    <mergeCell ref="Z2:Z3"/>
    <mergeCell ref="A1:Q1"/>
    <mergeCell ref="A2:A3"/>
    <mergeCell ref="B2:B3"/>
    <mergeCell ref="C2:O2"/>
    <mergeCell ref="Q2:Q3"/>
    <mergeCell ref="R2:W2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2"/>
  <sheetViews>
    <sheetView topLeftCell="A154" workbookViewId="0">
      <selection activeCell="W173" sqref="W173"/>
    </sheetView>
  </sheetViews>
  <sheetFormatPr defaultRowHeight="15" x14ac:dyDescent="0.25"/>
  <cols>
    <col min="1" max="1" width="3.42578125" customWidth="1"/>
    <col min="2" max="2" width="20.140625" customWidth="1"/>
    <col min="3" max="3" width="9.140625" customWidth="1"/>
    <col min="4" max="4" width="12.42578125" customWidth="1"/>
    <col min="5" max="5" width="3.5703125" customWidth="1"/>
    <col min="6" max="6" width="8.140625" customWidth="1"/>
    <col min="7" max="7" width="7.85546875" customWidth="1"/>
    <col min="8" max="8" width="9" customWidth="1"/>
    <col min="9" max="9" width="9.140625" customWidth="1"/>
    <col min="10" max="10" width="8.140625" customWidth="1"/>
    <col min="11" max="11" width="8.85546875" customWidth="1"/>
    <col min="12" max="12" width="9" customWidth="1"/>
    <col min="13" max="13" width="7.85546875" customWidth="1"/>
    <col min="14" max="14" width="9" customWidth="1"/>
    <col min="15" max="15" width="8.5703125" customWidth="1"/>
    <col min="16" max="16" width="9.140625" customWidth="1"/>
    <col min="17" max="17" width="10.42578125" customWidth="1"/>
    <col min="21" max="21" width="11.28515625" customWidth="1"/>
    <col min="24" max="24" width="11.42578125" customWidth="1"/>
    <col min="25" max="25" width="11.140625" customWidth="1"/>
    <col min="26" max="26" width="12.85546875" customWidth="1"/>
  </cols>
  <sheetData>
    <row r="1" spans="1:26" ht="24" customHeight="1" x14ac:dyDescent="0.25">
      <c r="A1" s="74" t="s">
        <v>212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6" ht="21.75" customHeight="1" x14ac:dyDescent="0.25">
      <c r="A2" s="75" t="s">
        <v>0</v>
      </c>
      <c r="B2" s="77" t="s">
        <v>1</v>
      </c>
      <c r="C2" s="77" t="s">
        <v>3</v>
      </c>
      <c r="D2" s="77"/>
      <c r="E2" s="77"/>
      <c r="F2" s="77"/>
      <c r="G2" s="77"/>
      <c r="H2" s="77"/>
      <c r="I2" s="77"/>
      <c r="J2" s="78"/>
      <c r="K2" s="78"/>
      <c r="L2" s="78"/>
      <c r="M2" s="78"/>
      <c r="N2" s="78"/>
      <c r="O2" s="78"/>
      <c r="P2" s="22"/>
      <c r="Q2" s="79" t="s">
        <v>2</v>
      </c>
      <c r="R2" s="77" t="s">
        <v>186</v>
      </c>
      <c r="S2" s="78"/>
      <c r="T2" s="78"/>
      <c r="U2" s="78"/>
      <c r="V2" s="82"/>
      <c r="W2" s="82"/>
      <c r="X2" s="87" t="s">
        <v>299</v>
      </c>
      <c r="Y2" s="70" t="s">
        <v>300</v>
      </c>
      <c r="Z2" s="70" t="s">
        <v>201</v>
      </c>
    </row>
    <row r="3" spans="1:26" ht="216" customHeight="1" x14ac:dyDescent="0.25">
      <c r="A3" s="76"/>
      <c r="B3" s="78"/>
      <c r="C3" s="21" t="s">
        <v>172</v>
      </c>
      <c r="D3" s="21" t="s">
        <v>173</v>
      </c>
      <c r="E3" s="23" t="s">
        <v>202</v>
      </c>
      <c r="F3" s="21" t="s">
        <v>175</v>
      </c>
      <c r="G3" s="21" t="s">
        <v>176</v>
      </c>
      <c r="H3" s="21" t="s">
        <v>178</v>
      </c>
      <c r="I3" s="21" t="s">
        <v>177</v>
      </c>
      <c r="J3" s="23" t="s">
        <v>179</v>
      </c>
      <c r="K3" s="21" t="s">
        <v>180</v>
      </c>
      <c r="L3" s="21" t="s">
        <v>181</v>
      </c>
      <c r="M3" s="21" t="s">
        <v>182</v>
      </c>
      <c r="N3" s="21" t="s">
        <v>183</v>
      </c>
      <c r="O3" s="21" t="s">
        <v>184</v>
      </c>
      <c r="P3" s="21" t="s">
        <v>204</v>
      </c>
      <c r="Q3" s="79"/>
      <c r="R3" s="33" t="s">
        <v>187</v>
      </c>
      <c r="S3" s="33" t="s">
        <v>188</v>
      </c>
      <c r="T3" s="33" t="s">
        <v>189</v>
      </c>
      <c r="U3" s="33" t="s">
        <v>190</v>
      </c>
      <c r="V3" s="34" t="s">
        <v>296</v>
      </c>
      <c r="W3" s="34" t="s">
        <v>297</v>
      </c>
      <c r="X3" s="88"/>
      <c r="Y3" s="71"/>
      <c r="Z3" s="71"/>
    </row>
    <row r="4" spans="1:26" x14ac:dyDescent="0.25">
      <c r="A4" s="3">
        <v>1</v>
      </c>
      <c r="B4" s="5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4690.6499999999996</v>
      </c>
      <c r="Q4" s="10">
        <f>C4+D4+E4+F4+G4+H4+I4+J4+K4+L4+M4+N4+O4+P4</f>
        <v>4690.6499999999996</v>
      </c>
      <c r="R4" s="36"/>
      <c r="S4" s="36"/>
      <c r="T4" s="36">
        <v>3332.78</v>
      </c>
      <c r="U4" s="41">
        <v>19529.759999999998</v>
      </c>
      <c r="V4" s="40"/>
      <c r="W4" s="40"/>
      <c r="X4" s="41">
        <f>SUM(R4+S4+T4+U4+V4+W4)</f>
        <v>22862.539999999997</v>
      </c>
      <c r="Y4" s="49">
        <f>Q4+X4</f>
        <v>27553.189999999995</v>
      </c>
      <c r="Z4" s="1"/>
    </row>
    <row r="5" spans="1:26" x14ac:dyDescent="0.25">
      <c r="A5" s="3">
        <v>2</v>
      </c>
      <c r="B5" s="5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4690.6499999999996</v>
      </c>
      <c r="Q5" s="10">
        <f t="shared" ref="Q5:Q68" si="0">C5+D5+E5+F5+G5+H5+I5+J5+K5+L5+M5+N5+O5+P5</f>
        <v>4690.6499999999996</v>
      </c>
      <c r="R5" s="36"/>
      <c r="S5" s="36"/>
      <c r="T5" s="36">
        <v>3332.78</v>
      </c>
      <c r="U5" s="41">
        <v>18767.43</v>
      </c>
      <c r="V5" s="40"/>
      <c r="W5" s="40"/>
      <c r="X5" s="41">
        <f t="shared" ref="X5:X68" si="1">SUM(R5+S5+T5+U5+V5+W5)</f>
        <v>22100.21</v>
      </c>
      <c r="Y5" s="49">
        <f t="shared" ref="Y5:Y68" si="2">Q5+X5</f>
        <v>26790.86</v>
      </c>
      <c r="Z5" s="1"/>
    </row>
    <row r="6" spans="1:26" x14ac:dyDescent="0.25">
      <c r="A6" s="3">
        <v>3</v>
      </c>
      <c r="B6" s="6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4690.6499999999996</v>
      </c>
      <c r="Q6" s="10">
        <f t="shared" si="0"/>
        <v>4690.6499999999996</v>
      </c>
      <c r="R6" s="36"/>
      <c r="S6" s="36"/>
      <c r="T6" s="36">
        <v>3332.79</v>
      </c>
      <c r="U6" s="41">
        <v>18767.43</v>
      </c>
      <c r="V6" s="40"/>
      <c r="W6" s="40"/>
      <c r="X6" s="41">
        <f t="shared" si="1"/>
        <v>22100.22</v>
      </c>
      <c r="Y6" s="49">
        <f t="shared" si="2"/>
        <v>26790.870000000003</v>
      </c>
      <c r="Z6" s="1"/>
    </row>
    <row r="7" spans="1:26" x14ac:dyDescent="0.25">
      <c r="A7" s="3">
        <v>4</v>
      </c>
      <c r="B7" s="6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v>4690.6499999999996</v>
      </c>
      <c r="Q7" s="10">
        <f t="shared" si="0"/>
        <v>4690.6499999999996</v>
      </c>
      <c r="R7" s="36"/>
      <c r="S7" s="36"/>
      <c r="T7" s="36"/>
      <c r="U7" s="41">
        <v>37267.040000000001</v>
      </c>
      <c r="V7" s="40"/>
      <c r="W7" s="40"/>
      <c r="X7" s="41">
        <f t="shared" si="1"/>
        <v>37267.040000000001</v>
      </c>
      <c r="Y7" s="49">
        <f t="shared" si="2"/>
        <v>41957.69</v>
      </c>
      <c r="Z7" s="1"/>
    </row>
    <row r="8" spans="1:26" x14ac:dyDescent="0.25">
      <c r="A8" s="3">
        <v>5</v>
      </c>
      <c r="B8" s="6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4690.6499999999996</v>
      </c>
      <c r="Q8" s="10">
        <f t="shared" si="0"/>
        <v>4690.6499999999996</v>
      </c>
      <c r="R8" s="36"/>
      <c r="S8" s="36"/>
      <c r="T8" s="36"/>
      <c r="U8" s="41">
        <v>41422.67</v>
      </c>
      <c r="V8" s="40"/>
      <c r="W8" s="40"/>
      <c r="X8" s="41">
        <f t="shared" si="1"/>
        <v>41422.67</v>
      </c>
      <c r="Y8" s="49">
        <f t="shared" si="2"/>
        <v>46113.32</v>
      </c>
      <c r="Z8" s="1"/>
    </row>
    <row r="9" spans="1:26" x14ac:dyDescent="0.25">
      <c r="A9" s="3">
        <v>6</v>
      </c>
      <c r="B9" s="6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4690.6499999999996</v>
      </c>
      <c r="Q9" s="10">
        <f t="shared" si="0"/>
        <v>4690.6499999999996</v>
      </c>
      <c r="R9" s="36"/>
      <c r="S9" s="36"/>
      <c r="T9" s="36"/>
      <c r="U9" s="41">
        <v>38062.46</v>
      </c>
      <c r="V9" s="40"/>
      <c r="W9" s="40"/>
      <c r="X9" s="41">
        <f t="shared" si="1"/>
        <v>38062.46</v>
      </c>
      <c r="Y9" s="49">
        <f t="shared" si="2"/>
        <v>42753.11</v>
      </c>
      <c r="Z9" s="1"/>
    </row>
    <row r="10" spans="1:26" x14ac:dyDescent="0.25">
      <c r="A10" s="3">
        <v>7</v>
      </c>
      <c r="B10" s="6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4690.6499999999996</v>
      </c>
      <c r="Q10" s="10">
        <f t="shared" si="0"/>
        <v>4690.6499999999996</v>
      </c>
      <c r="R10" s="36"/>
      <c r="S10" s="36"/>
      <c r="T10" s="36">
        <v>3332.78</v>
      </c>
      <c r="U10" s="41">
        <v>19132.04</v>
      </c>
      <c r="V10" s="40"/>
      <c r="W10" s="40"/>
      <c r="X10" s="41">
        <f t="shared" si="1"/>
        <v>22464.82</v>
      </c>
      <c r="Y10" s="49">
        <f t="shared" si="2"/>
        <v>27155.47</v>
      </c>
      <c r="Z10" s="1"/>
    </row>
    <row r="11" spans="1:26" x14ac:dyDescent="0.25">
      <c r="A11" s="3">
        <v>8</v>
      </c>
      <c r="B11" s="6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4690.6499999999996</v>
      </c>
      <c r="Q11" s="10">
        <f t="shared" si="0"/>
        <v>4690.6499999999996</v>
      </c>
      <c r="R11" s="36"/>
      <c r="S11" s="36"/>
      <c r="T11" s="36">
        <v>3332.78</v>
      </c>
      <c r="U11" s="41">
        <v>18767.43</v>
      </c>
      <c r="V11" s="40"/>
      <c r="W11" s="40"/>
      <c r="X11" s="41">
        <f t="shared" si="1"/>
        <v>22100.21</v>
      </c>
      <c r="Y11" s="49">
        <f t="shared" si="2"/>
        <v>26790.86</v>
      </c>
      <c r="Z11" s="1"/>
    </row>
    <row r="12" spans="1:26" x14ac:dyDescent="0.25">
      <c r="A12" s="3">
        <v>9</v>
      </c>
      <c r="B12" s="6" t="s">
        <v>12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4690.6499999999996</v>
      </c>
      <c r="Q12" s="10">
        <f t="shared" si="0"/>
        <v>4690.6499999999996</v>
      </c>
      <c r="R12" s="36"/>
      <c r="S12" s="36"/>
      <c r="T12" s="36">
        <v>3332.79</v>
      </c>
      <c r="U12" s="41">
        <v>19529.759999999998</v>
      </c>
      <c r="V12" s="40"/>
      <c r="W12" s="40"/>
      <c r="X12" s="41">
        <f t="shared" si="1"/>
        <v>22862.55</v>
      </c>
      <c r="Y12" s="49">
        <f t="shared" si="2"/>
        <v>27553.199999999997</v>
      </c>
      <c r="Z12" s="1"/>
    </row>
    <row r="13" spans="1:26" x14ac:dyDescent="0.25">
      <c r="A13" s="3">
        <v>10</v>
      </c>
      <c r="B13" s="6" t="s">
        <v>13</v>
      </c>
      <c r="C13" s="9"/>
      <c r="D13" s="9">
        <v>1290723.8999999999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4690.6499999999996</v>
      </c>
      <c r="Q13" s="10">
        <f t="shared" si="0"/>
        <v>1295414.5499999998</v>
      </c>
      <c r="R13" s="36"/>
      <c r="S13" s="36"/>
      <c r="T13" s="36"/>
      <c r="U13" s="41">
        <v>126033.86</v>
      </c>
      <c r="V13" s="40"/>
      <c r="W13" s="40"/>
      <c r="X13" s="41">
        <f t="shared" si="1"/>
        <v>126033.86</v>
      </c>
      <c r="Y13" s="49">
        <f t="shared" si="2"/>
        <v>1421448.41</v>
      </c>
      <c r="Z13" s="1" t="s">
        <v>305</v>
      </c>
    </row>
    <row r="14" spans="1:26" x14ac:dyDescent="0.25">
      <c r="A14" s="3">
        <v>11</v>
      </c>
      <c r="B14" s="6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4690.6499999999996</v>
      </c>
      <c r="Q14" s="10">
        <f t="shared" si="0"/>
        <v>4690.6499999999996</v>
      </c>
      <c r="R14" s="36"/>
      <c r="S14" s="36"/>
      <c r="T14" s="36"/>
      <c r="U14" s="41"/>
      <c r="V14" s="40"/>
      <c r="W14" s="40"/>
      <c r="X14" s="41">
        <f t="shared" si="1"/>
        <v>0</v>
      </c>
      <c r="Y14" s="49">
        <f t="shared" si="2"/>
        <v>4690.6499999999996</v>
      </c>
      <c r="Z14" s="1"/>
    </row>
    <row r="15" spans="1:26" x14ac:dyDescent="0.25">
      <c r="A15" s="3">
        <v>12</v>
      </c>
      <c r="B15" s="6" t="s">
        <v>15</v>
      </c>
      <c r="C15" s="9"/>
      <c r="D15" s="9"/>
      <c r="E15" s="9"/>
      <c r="F15" s="9"/>
      <c r="G15" s="9"/>
      <c r="H15" s="9"/>
      <c r="I15" s="9">
        <v>50000</v>
      </c>
      <c r="J15" s="9"/>
      <c r="K15" s="9"/>
      <c r="L15" s="9"/>
      <c r="M15" s="9"/>
      <c r="N15" s="9"/>
      <c r="O15" s="9"/>
      <c r="P15" s="9">
        <v>4690.6499999999996</v>
      </c>
      <c r="Q15" s="10">
        <f t="shared" si="0"/>
        <v>54690.65</v>
      </c>
      <c r="R15" s="36"/>
      <c r="S15" s="36"/>
      <c r="T15" s="36"/>
      <c r="U15" s="41"/>
      <c r="V15" s="40"/>
      <c r="W15" s="40"/>
      <c r="X15" s="41">
        <f t="shared" si="1"/>
        <v>0</v>
      </c>
      <c r="Y15" s="49">
        <f t="shared" si="2"/>
        <v>54690.65</v>
      </c>
      <c r="Z15" s="1" t="s">
        <v>233</v>
      </c>
    </row>
    <row r="16" spans="1:26" x14ac:dyDescent="0.25">
      <c r="A16" s="3">
        <v>13</v>
      </c>
      <c r="B16" s="6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4690.6499999999996</v>
      </c>
      <c r="Q16" s="10">
        <f t="shared" si="0"/>
        <v>4690.6499999999996</v>
      </c>
      <c r="R16" s="36"/>
      <c r="S16" s="36"/>
      <c r="T16" s="36"/>
      <c r="U16" s="41"/>
      <c r="V16" s="40"/>
      <c r="W16" s="40"/>
      <c r="X16" s="41">
        <f t="shared" si="1"/>
        <v>0</v>
      </c>
      <c r="Y16" s="49">
        <f t="shared" si="2"/>
        <v>4690.6499999999996</v>
      </c>
      <c r="Z16" s="1"/>
    </row>
    <row r="17" spans="1:26" x14ac:dyDescent="0.25">
      <c r="A17" s="3">
        <v>14</v>
      </c>
      <c r="B17" s="6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4690.6499999999996</v>
      </c>
      <c r="Q17" s="10">
        <f t="shared" si="0"/>
        <v>4690.6499999999996</v>
      </c>
      <c r="R17" s="36"/>
      <c r="S17" s="36"/>
      <c r="T17" s="36"/>
      <c r="U17" s="41"/>
      <c r="V17" s="40"/>
      <c r="W17" s="40"/>
      <c r="X17" s="41">
        <f t="shared" si="1"/>
        <v>0</v>
      </c>
      <c r="Y17" s="49">
        <f t="shared" si="2"/>
        <v>4690.6499999999996</v>
      </c>
      <c r="Z17" s="1"/>
    </row>
    <row r="18" spans="1:26" x14ac:dyDescent="0.25">
      <c r="A18" s="3">
        <v>15</v>
      </c>
      <c r="B18" s="6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4690.6499999999996</v>
      </c>
      <c r="Q18" s="10">
        <f t="shared" si="0"/>
        <v>4690.6499999999996</v>
      </c>
      <c r="R18" s="36"/>
      <c r="S18" s="36"/>
      <c r="T18" s="36"/>
      <c r="U18" s="41"/>
      <c r="V18" s="40"/>
      <c r="W18" s="40"/>
      <c r="X18" s="41">
        <f t="shared" si="1"/>
        <v>0</v>
      </c>
      <c r="Y18" s="49">
        <f t="shared" si="2"/>
        <v>4690.6499999999996</v>
      </c>
      <c r="Z18" s="1"/>
    </row>
    <row r="19" spans="1:26" x14ac:dyDescent="0.25">
      <c r="A19" s="3">
        <v>16</v>
      </c>
      <c r="B19" s="6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4690.6499999999996</v>
      </c>
      <c r="Q19" s="10">
        <f t="shared" si="0"/>
        <v>4690.6499999999996</v>
      </c>
      <c r="R19" s="36"/>
      <c r="S19" s="36"/>
      <c r="T19" s="36"/>
      <c r="U19" s="41"/>
      <c r="V19" s="40"/>
      <c r="W19" s="40"/>
      <c r="X19" s="41">
        <f t="shared" si="1"/>
        <v>0</v>
      </c>
      <c r="Y19" s="49">
        <f t="shared" si="2"/>
        <v>4690.6499999999996</v>
      </c>
      <c r="Z19" s="1"/>
    </row>
    <row r="20" spans="1:26" x14ac:dyDescent="0.25">
      <c r="A20" s="3">
        <v>17</v>
      </c>
      <c r="B20" s="6" t="s">
        <v>20</v>
      </c>
      <c r="C20" s="9"/>
      <c r="D20" s="9"/>
      <c r="E20" s="9"/>
      <c r="F20" s="9"/>
      <c r="G20" s="9"/>
      <c r="H20" s="9"/>
      <c r="I20" s="9"/>
      <c r="J20" s="9"/>
      <c r="K20" s="9">
        <v>292500</v>
      </c>
      <c r="L20" s="9">
        <v>41244</v>
      </c>
      <c r="M20" s="9"/>
      <c r="N20" s="9"/>
      <c r="O20" s="9"/>
      <c r="P20" s="9">
        <v>4690.6499999999996</v>
      </c>
      <c r="Q20" s="10">
        <f t="shared" si="0"/>
        <v>338434.65</v>
      </c>
      <c r="R20" s="36"/>
      <c r="S20" s="36"/>
      <c r="T20" s="36"/>
      <c r="U20" s="41">
        <v>41422.67</v>
      </c>
      <c r="V20" s="40"/>
      <c r="W20" s="40"/>
      <c r="X20" s="41">
        <f t="shared" si="1"/>
        <v>41422.67</v>
      </c>
      <c r="Y20" s="49">
        <f t="shared" si="2"/>
        <v>379857.32</v>
      </c>
      <c r="Z20" s="1" t="s">
        <v>277</v>
      </c>
    </row>
    <row r="21" spans="1:26" x14ac:dyDescent="0.25">
      <c r="A21" s="3">
        <v>18</v>
      </c>
      <c r="B21" s="6" t="s">
        <v>21</v>
      </c>
      <c r="C21" s="9"/>
      <c r="D21" s="9"/>
      <c r="E21" s="9"/>
      <c r="F21" s="9"/>
      <c r="G21" s="9"/>
      <c r="H21" s="9"/>
      <c r="I21" s="9"/>
      <c r="J21" s="9"/>
      <c r="K21" s="9"/>
      <c r="L21" s="9">
        <v>41244</v>
      </c>
      <c r="M21" s="9"/>
      <c r="N21" s="9"/>
      <c r="O21" s="9"/>
      <c r="P21" s="9">
        <v>4690.6499999999996</v>
      </c>
      <c r="Q21" s="10">
        <f t="shared" si="0"/>
        <v>45934.65</v>
      </c>
      <c r="R21" s="36"/>
      <c r="S21" s="36"/>
      <c r="T21" s="36"/>
      <c r="U21" s="41">
        <v>60338.97</v>
      </c>
      <c r="V21" s="40"/>
      <c r="W21" s="40"/>
      <c r="X21" s="41">
        <f t="shared" si="1"/>
        <v>60338.97</v>
      </c>
      <c r="Y21" s="49">
        <f t="shared" si="2"/>
        <v>106273.62</v>
      </c>
      <c r="Z21" s="1" t="s">
        <v>249</v>
      </c>
    </row>
    <row r="22" spans="1:26" x14ac:dyDescent="0.25">
      <c r="A22" s="3">
        <v>19</v>
      </c>
      <c r="B22" s="6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4690.6499999999996</v>
      </c>
      <c r="Q22" s="10">
        <f t="shared" si="0"/>
        <v>4690.6499999999996</v>
      </c>
      <c r="R22" s="36"/>
      <c r="S22" s="36"/>
      <c r="T22" s="36"/>
      <c r="U22" s="41" t="s">
        <v>298</v>
      </c>
      <c r="V22" s="40"/>
      <c r="W22" s="40"/>
      <c r="X22" s="41">
        <v>0</v>
      </c>
      <c r="Y22" s="49">
        <f t="shared" si="2"/>
        <v>4690.6499999999996</v>
      </c>
      <c r="Z22" s="1"/>
    </row>
    <row r="23" spans="1:26" x14ac:dyDescent="0.25">
      <c r="A23" s="3">
        <v>20</v>
      </c>
      <c r="B23" s="6" t="s">
        <v>23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4690.6499999999996</v>
      </c>
      <c r="Q23" s="10">
        <f t="shared" si="0"/>
        <v>4690.6499999999996</v>
      </c>
      <c r="R23" s="36"/>
      <c r="S23" s="36"/>
      <c r="T23" s="36"/>
      <c r="U23" s="41"/>
      <c r="V23" s="40"/>
      <c r="W23" s="40"/>
      <c r="X23" s="41">
        <f t="shared" si="1"/>
        <v>0</v>
      </c>
      <c r="Y23" s="49">
        <f t="shared" si="2"/>
        <v>4690.6499999999996</v>
      </c>
      <c r="Z23" s="1"/>
    </row>
    <row r="24" spans="1:26" x14ac:dyDescent="0.25">
      <c r="A24" s="3">
        <v>21</v>
      </c>
      <c r="B24" s="6" t="s">
        <v>24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4690.6499999999996</v>
      </c>
      <c r="Q24" s="10">
        <f t="shared" si="0"/>
        <v>4690.6499999999996</v>
      </c>
      <c r="R24" s="36"/>
      <c r="S24" s="36"/>
      <c r="T24" s="36"/>
      <c r="U24" s="41"/>
      <c r="V24" s="40"/>
      <c r="W24" s="40"/>
      <c r="X24" s="41">
        <f t="shared" si="1"/>
        <v>0</v>
      </c>
      <c r="Y24" s="49">
        <f t="shared" si="2"/>
        <v>4690.6499999999996</v>
      </c>
      <c r="Z24" s="1"/>
    </row>
    <row r="25" spans="1:26" x14ac:dyDescent="0.25">
      <c r="A25" s="3">
        <v>22</v>
      </c>
      <c r="B25" s="6" t="s">
        <v>25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4690.6499999999996</v>
      </c>
      <c r="Q25" s="10">
        <f t="shared" si="0"/>
        <v>4690.6499999999996</v>
      </c>
      <c r="R25" s="36"/>
      <c r="S25" s="36"/>
      <c r="T25" s="36"/>
      <c r="U25" s="41"/>
      <c r="V25" s="40"/>
      <c r="W25" s="40"/>
      <c r="X25" s="41">
        <f t="shared" si="1"/>
        <v>0</v>
      </c>
      <c r="Y25" s="49">
        <f t="shared" si="2"/>
        <v>4690.6499999999996</v>
      </c>
      <c r="Z25" s="1"/>
    </row>
    <row r="26" spans="1:26" x14ac:dyDescent="0.25">
      <c r="A26" s="3">
        <v>23</v>
      </c>
      <c r="B26" s="6" t="s">
        <v>26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4690.6499999999996</v>
      </c>
      <c r="Q26" s="10">
        <f t="shared" si="0"/>
        <v>4690.6499999999996</v>
      </c>
      <c r="R26" s="36"/>
      <c r="S26" s="36"/>
      <c r="T26" s="36"/>
      <c r="U26" s="41"/>
      <c r="V26" s="40"/>
      <c r="W26" s="40"/>
      <c r="X26" s="41">
        <f t="shared" si="1"/>
        <v>0</v>
      </c>
      <c r="Y26" s="49">
        <f t="shared" si="2"/>
        <v>4690.6499999999996</v>
      </c>
      <c r="Z26" s="1"/>
    </row>
    <row r="27" spans="1:26" x14ac:dyDescent="0.25">
      <c r="A27" s="3">
        <v>24</v>
      </c>
      <c r="B27" s="6" t="s">
        <v>27</v>
      </c>
      <c r="C27" s="9"/>
      <c r="D27" s="9"/>
      <c r="E27" s="9"/>
      <c r="F27" s="9"/>
      <c r="G27" s="9"/>
      <c r="H27" s="9"/>
      <c r="I27" s="9"/>
      <c r="J27" s="9"/>
      <c r="K27" s="9"/>
      <c r="L27" s="9">
        <v>41244</v>
      </c>
      <c r="M27" s="9"/>
      <c r="N27" s="9"/>
      <c r="O27" s="9"/>
      <c r="P27" s="9">
        <v>4690.6499999999996</v>
      </c>
      <c r="Q27" s="10">
        <f t="shared" si="0"/>
        <v>45934.65</v>
      </c>
      <c r="R27" s="36"/>
      <c r="S27" s="36"/>
      <c r="T27" s="36">
        <v>13607.57</v>
      </c>
      <c r="U27" s="41">
        <v>112604.57</v>
      </c>
      <c r="V27" s="40">
        <v>8114.84</v>
      </c>
      <c r="W27" s="40"/>
      <c r="X27" s="41">
        <f t="shared" si="1"/>
        <v>134326.98000000001</v>
      </c>
      <c r="Y27" s="49">
        <f t="shared" si="2"/>
        <v>180261.63</v>
      </c>
      <c r="Z27" s="1" t="s">
        <v>249</v>
      </c>
    </row>
    <row r="28" spans="1:26" ht="15.75" customHeight="1" x14ac:dyDescent="0.25">
      <c r="A28" s="3">
        <v>25</v>
      </c>
      <c r="B28" s="6" t="s">
        <v>28</v>
      </c>
      <c r="C28" s="9"/>
      <c r="D28" s="9"/>
      <c r="E28" s="9"/>
      <c r="F28" s="9"/>
      <c r="G28" s="9"/>
      <c r="H28" s="9"/>
      <c r="I28" s="9"/>
      <c r="J28" s="9"/>
      <c r="K28" s="9"/>
      <c r="L28" s="9">
        <v>41244</v>
      </c>
      <c r="M28" s="9"/>
      <c r="N28" s="9"/>
      <c r="O28" s="9"/>
      <c r="P28" s="9">
        <v>4690.6499999999996</v>
      </c>
      <c r="Q28" s="10">
        <f t="shared" si="0"/>
        <v>45934.65</v>
      </c>
      <c r="R28" s="36"/>
      <c r="S28" s="36"/>
      <c r="T28" s="36"/>
      <c r="U28" s="41">
        <v>39599.22</v>
      </c>
      <c r="V28" s="40">
        <v>3194.48</v>
      </c>
      <c r="W28" s="40"/>
      <c r="X28" s="41">
        <f t="shared" si="1"/>
        <v>42793.700000000004</v>
      </c>
      <c r="Y28" s="49">
        <f t="shared" si="2"/>
        <v>88728.35</v>
      </c>
      <c r="Z28" s="1" t="s">
        <v>249</v>
      </c>
    </row>
    <row r="29" spans="1:26" x14ac:dyDescent="0.25">
      <c r="A29" s="3">
        <v>26</v>
      </c>
      <c r="B29" s="6" t="s">
        <v>29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4690.6499999999996</v>
      </c>
      <c r="Q29" s="10">
        <f t="shared" si="0"/>
        <v>4690.6499999999996</v>
      </c>
      <c r="R29" s="36"/>
      <c r="S29" s="36"/>
      <c r="T29" s="36"/>
      <c r="U29" s="41">
        <v>15327.61</v>
      </c>
      <c r="V29" s="40"/>
      <c r="W29" s="40"/>
      <c r="X29" s="41">
        <f t="shared" si="1"/>
        <v>15327.61</v>
      </c>
      <c r="Y29" s="49">
        <f t="shared" si="2"/>
        <v>20018.260000000002</v>
      </c>
      <c r="Z29" s="1"/>
    </row>
    <row r="30" spans="1:26" x14ac:dyDescent="0.25">
      <c r="A30" s="3">
        <v>27</v>
      </c>
      <c r="B30" s="6" t="s">
        <v>30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4690.6499999999996</v>
      </c>
      <c r="Q30" s="10">
        <f t="shared" si="0"/>
        <v>4690.6499999999996</v>
      </c>
      <c r="R30" s="36"/>
      <c r="S30" s="36"/>
      <c r="T30" s="36"/>
      <c r="U30" s="41">
        <v>15327.61</v>
      </c>
      <c r="V30" s="40"/>
      <c r="W30" s="40"/>
      <c r="X30" s="41">
        <f t="shared" si="1"/>
        <v>15327.61</v>
      </c>
      <c r="Y30" s="49">
        <f t="shared" si="2"/>
        <v>20018.260000000002</v>
      </c>
      <c r="Z30" s="1"/>
    </row>
    <row r="31" spans="1:26" x14ac:dyDescent="0.25">
      <c r="A31" s="3">
        <v>28</v>
      </c>
      <c r="B31" s="6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v>4690.6499999999996</v>
      </c>
      <c r="Q31" s="10">
        <f t="shared" si="0"/>
        <v>4690.6499999999996</v>
      </c>
      <c r="R31" s="36"/>
      <c r="S31" s="36"/>
      <c r="T31" s="36"/>
      <c r="U31" s="41"/>
      <c r="V31" s="40"/>
      <c r="W31" s="40"/>
      <c r="X31" s="41">
        <f t="shared" si="1"/>
        <v>0</v>
      </c>
      <c r="Y31" s="49">
        <f t="shared" si="2"/>
        <v>4690.6499999999996</v>
      </c>
      <c r="Z31" s="1"/>
    </row>
    <row r="32" spans="1:26" x14ac:dyDescent="0.25">
      <c r="A32" s="3">
        <v>29</v>
      </c>
      <c r="B32" s="6" t="s">
        <v>32</v>
      </c>
      <c r="C32" s="9"/>
      <c r="D32" s="9"/>
      <c r="E32" s="9"/>
      <c r="F32" s="9"/>
      <c r="G32" s="9"/>
      <c r="H32" s="9"/>
      <c r="I32" s="9"/>
      <c r="J32" s="9"/>
      <c r="K32" s="9"/>
      <c r="L32" s="9">
        <v>41244</v>
      </c>
      <c r="M32" s="9"/>
      <c r="N32" s="9"/>
      <c r="O32" s="9">
        <v>20700</v>
      </c>
      <c r="P32" s="9">
        <v>4690.6499999999996</v>
      </c>
      <c r="Q32" s="10">
        <f t="shared" si="0"/>
        <v>66634.649999999994</v>
      </c>
      <c r="R32" s="36"/>
      <c r="S32" s="36"/>
      <c r="T32" s="36"/>
      <c r="U32" s="41">
        <v>41422.67</v>
      </c>
      <c r="V32" s="40"/>
      <c r="W32" s="40"/>
      <c r="X32" s="41">
        <f t="shared" si="1"/>
        <v>41422.67</v>
      </c>
      <c r="Y32" s="49">
        <f t="shared" si="2"/>
        <v>108057.31999999999</v>
      </c>
      <c r="Z32" s="1" t="s">
        <v>277</v>
      </c>
    </row>
    <row r="33" spans="1:26" x14ac:dyDescent="0.25">
      <c r="A33" s="3">
        <v>30</v>
      </c>
      <c r="B33" s="6" t="s">
        <v>33</v>
      </c>
      <c r="C33" s="9"/>
      <c r="D33" s="9"/>
      <c r="E33" s="9"/>
      <c r="F33" s="9"/>
      <c r="G33" s="9"/>
      <c r="H33" s="9"/>
      <c r="I33" s="9"/>
      <c r="J33" s="9"/>
      <c r="K33" s="9"/>
      <c r="L33" s="9">
        <v>41244</v>
      </c>
      <c r="M33" s="9"/>
      <c r="N33" s="9"/>
      <c r="O33" s="9"/>
      <c r="P33" s="9">
        <v>4690.6499999999996</v>
      </c>
      <c r="Q33" s="10">
        <f t="shared" si="0"/>
        <v>45934.65</v>
      </c>
      <c r="R33" s="36"/>
      <c r="S33" s="36"/>
      <c r="T33" s="36"/>
      <c r="U33" s="41">
        <v>27615.119999999999</v>
      </c>
      <c r="V33" s="40">
        <v>3194.48</v>
      </c>
      <c r="W33" s="40"/>
      <c r="X33" s="41">
        <f t="shared" si="1"/>
        <v>30809.599999999999</v>
      </c>
      <c r="Y33" s="49">
        <f t="shared" si="2"/>
        <v>76744.25</v>
      </c>
      <c r="Z33" s="1" t="s">
        <v>249</v>
      </c>
    </row>
    <row r="34" spans="1:26" x14ac:dyDescent="0.25">
      <c r="A34" s="3">
        <v>31</v>
      </c>
      <c r="B34" s="6" t="s">
        <v>34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4690.6499999999996</v>
      </c>
      <c r="Q34" s="10">
        <f t="shared" si="0"/>
        <v>4690.6499999999996</v>
      </c>
      <c r="R34" s="36"/>
      <c r="S34" s="36"/>
      <c r="T34" s="36"/>
      <c r="U34" s="41"/>
      <c r="V34" s="40"/>
      <c r="W34" s="40"/>
      <c r="X34" s="41">
        <f t="shared" si="1"/>
        <v>0</v>
      </c>
      <c r="Y34" s="49">
        <f t="shared" si="2"/>
        <v>4690.6499999999996</v>
      </c>
      <c r="Z34" s="1"/>
    </row>
    <row r="35" spans="1:26" x14ac:dyDescent="0.25">
      <c r="A35" s="3">
        <v>32</v>
      </c>
      <c r="B35" s="6" t="s">
        <v>35</v>
      </c>
      <c r="C35" s="9"/>
      <c r="D35" s="9"/>
      <c r="E35" s="9"/>
      <c r="F35" s="9"/>
      <c r="G35" s="9"/>
      <c r="H35" s="9"/>
      <c r="I35" s="9"/>
      <c r="J35" s="9"/>
      <c r="K35" s="9"/>
      <c r="L35" s="9">
        <v>41244</v>
      </c>
      <c r="M35" s="9"/>
      <c r="N35" s="9"/>
      <c r="O35" s="9"/>
      <c r="P35" s="9">
        <v>4690.6499999999996</v>
      </c>
      <c r="Q35" s="10">
        <f t="shared" si="0"/>
        <v>45934.65</v>
      </c>
      <c r="R35" s="36"/>
      <c r="S35" s="36"/>
      <c r="T35" s="36"/>
      <c r="U35" s="41">
        <v>77904.210000000006</v>
      </c>
      <c r="V35" s="40"/>
      <c r="W35" s="40"/>
      <c r="X35" s="41">
        <f t="shared" si="1"/>
        <v>77904.210000000006</v>
      </c>
      <c r="Y35" s="49">
        <f t="shared" si="2"/>
        <v>123838.86000000002</v>
      </c>
      <c r="Z35" s="1" t="s">
        <v>249</v>
      </c>
    </row>
    <row r="36" spans="1:26" x14ac:dyDescent="0.25">
      <c r="A36" s="3">
        <v>33</v>
      </c>
      <c r="B36" s="6" t="s">
        <v>36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4690.6499999999996</v>
      </c>
      <c r="Q36" s="10">
        <f t="shared" si="0"/>
        <v>4690.6499999999996</v>
      </c>
      <c r="R36" s="36"/>
      <c r="S36" s="36"/>
      <c r="T36" s="36"/>
      <c r="U36" s="41"/>
      <c r="V36" s="40"/>
      <c r="W36" s="40"/>
      <c r="X36" s="41">
        <f t="shared" si="1"/>
        <v>0</v>
      </c>
      <c r="Y36" s="49">
        <f t="shared" si="2"/>
        <v>4690.6499999999996</v>
      </c>
      <c r="Z36" s="1"/>
    </row>
    <row r="37" spans="1:26" x14ac:dyDescent="0.25">
      <c r="A37" s="3">
        <v>34</v>
      </c>
      <c r="B37" s="6" t="s">
        <v>37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4690.6499999999996</v>
      </c>
      <c r="Q37" s="10">
        <f t="shared" si="0"/>
        <v>4690.6499999999996</v>
      </c>
      <c r="R37" s="36"/>
      <c r="S37" s="36"/>
      <c r="T37" s="36"/>
      <c r="U37" s="41"/>
      <c r="V37" s="40"/>
      <c r="W37" s="40"/>
      <c r="X37" s="41">
        <f t="shared" si="1"/>
        <v>0</v>
      </c>
      <c r="Y37" s="49">
        <f t="shared" si="2"/>
        <v>4690.6499999999996</v>
      </c>
      <c r="Z37" s="1"/>
    </row>
    <row r="38" spans="1:26" x14ac:dyDescent="0.25">
      <c r="A38" s="3">
        <v>35</v>
      </c>
      <c r="B38" s="6" t="s">
        <v>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4690.6499999999996</v>
      </c>
      <c r="Q38" s="10">
        <f t="shared" si="0"/>
        <v>4690.6499999999996</v>
      </c>
      <c r="R38" s="36"/>
      <c r="S38" s="36"/>
      <c r="T38" s="36"/>
      <c r="U38" s="41"/>
      <c r="V38" s="40"/>
      <c r="W38" s="40"/>
      <c r="X38" s="41">
        <f t="shared" si="1"/>
        <v>0</v>
      </c>
      <c r="Y38" s="49">
        <f t="shared" si="2"/>
        <v>4690.6499999999996</v>
      </c>
      <c r="Z38" s="1"/>
    </row>
    <row r="39" spans="1:26" x14ac:dyDescent="0.25">
      <c r="A39" s="3">
        <v>36</v>
      </c>
      <c r="B39" s="6" t="s">
        <v>39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4690.6499999999996</v>
      </c>
      <c r="Q39" s="10">
        <f t="shared" si="0"/>
        <v>4690.6499999999996</v>
      </c>
      <c r="R39" s="36"/>
      <c r="S39" s="36"/>
      <c r="T39" s="36"/>
      <c r="U39" s="41"/>
      <c r="V39" s="40"/>
      <c r="W39" s="40"/>
      <c r="X39" s="41">
        <f t="shared" si="1"/>
        <v>0</v>
      </c>
      <c r="Y39" s="49">
        <f t="shared" si="2"/>
        <v>4690.6499999999996</v>
      </c>
      <c r="Z39" s="1" t="s">
        <v>194</v>
      </c>
    </row>
    <row r="40" spans="1:26" x14ac:dyDescent="0.25">
      <c r="A40" s="3">
        <v>37</v>
      </c>
      <c r="B40" s="6" t="s">
        <v>40</v>
      </c>
      <c r="C40" s="9"/>
      <c r="D40" s="9"/>
      <c r="E40" s="9"/>
      <c r="F40" s="9"/>
      <c r="G40" s="9"/>
      <c r="H40" s="9"/>
      <c r="I40" s="9"/>
      <c r="J40" s="9">
        <v>8000</v>
      </c>
      <c r="K40" s="9"/>
      <c r="L40" s="9"/>
      <c r="M40" s="9"/>
      <c r="N40" s="9"/>
      <c r="O40" s="9"/>
      <c r="P40" s="9">
        <v>4690.6499999999996</v>
      </c>
      <c r="Q40" s="10">
        <f t="shared" si="0"/>
        <v>12690.65</v>
      </c>
      <c r="R40" s="36"/>
      <c r="S40" s="36"/>
      <c r="T40" s="36"/>
      <c r="U40" s="41"/>
      <c r="V40" s="40"/>
      <c r="W40" s="40"/>
      <c r="X40" s="41">
        <f t="shared" si="1"/>
        <v>0</v>
      </c>
      <c r="Y40" s="49">
        <f t="shared" si="2"/>
        <v>12690.65</v>
      </c>
      <c r="Z40" s="1" t="s">
        <v>239</v>
      </c>
    </row>
    <row r="41" spans="1:26" x14ac:dyDescent="0.25">
      <c r="A41" s="3">
        <v>38</v>
      </c>
      <c r="B41" s="6" t="s">
        <v>41</v>
      </c>
      <c r="C41" s="9"/>
      <c r="D41" s="9"/>
      <c r="E41" s="9"/>
      <c r="F41" s="9"/>
      <c r="G41" s="9"/>
      <c r="H41" s="9"/>
      <c r="I41" s="9"/>
      <c r="J41" s="9">
        <v>8000</v>
      </c>
      <c r="K41" s="9"/>
      <c r="L41" s="9"/>
      <c r="M41" s="9"/>
      <c r="N41" s="9"/>
      <c r="O41" s="9"/>
      <c r="P41" s="9">
        <v>4690.6499999999996</v>
      </c>
      <c r="Q41" s="10">
        <f t="shared" si="0"/>
        <v>12690.65</v>
      </c>
      <c r="R41" s="36"/>
      <c r="S41" s="36"/>
      <c r="T41" s="36"/>
      <c r="U41" s="41"/>
      <c r="V41" s="40"/>
      <c r="W41" s="40"/>
      <c r="X41" s="41">
        <f t="shared" si="1"/>
        <v>0</v>
      </c>
      <c r="Y41" s="49">
        <f t="shared" si="2"/>
        <v>12690.65</v>
      </c>
      <c r="Z41" s="1" t="s">
        <v>239</v>
      </c>
    </row>
    <row r="42" spans="1:26" x14ac:dyDescent="0.25">
      <c r="A42" s="3">
        <v>39</v>
      </c>
      <c r="B42" s="6" t="s">
        <v>42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4690.6499999999996</v>
      </c>
      <c r="Q42" s="10">
        <f t="shared" si="0"/>
        <v>4690.6499999999996</v>
      </c>
      <c r="R42" s="36"/>
      <c r="S42" s="36"/>
      <c r="T42" s="36"/>
      <c r="U42" s="41">
        <v>6903.78</v>
      </c>
      <c r="V42" s="40"/>
      <c r="W42" s="40"/>
      <c r="X42" s="41">
        <f t="shared" si="1"/>
        <v>6903.78</v>
      </c>
      <c r="Y42" s="49">
        <f t="shared" si="2"/>
        <v>11594.43</v>
      </c>
      <c r="Z42" s="1"/>
    </row>
    <row r="43" spans="1:26" x14ac:dyDescent="0.25">
      <c r="A43" s="3">
        <v>40</v>
      </c>
      <c r="B43" s="6" t="s">
        <v>43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4690.6499999999996</v>
      </c>
      <c r="Q43" s="10">
        <f t="shared" si="0"/>
        <v>4690.6499999999996</v>
      </c>
      <c r="R43" s="36"/>
      <c r="S43" s="36"/>
      <c r="T43" s="36"/>
      <c r="U43" s="41">
        <v>13807.56</v>
      </c>
      <c r="V43" s="40"/>
      <c r="W43" s="40"/>
      <c r="X43" s="41">
        <f t="shared" si="1"/>
        <v>13807.56</v>
      </c>
      <c r="Y43" s="49">
        <f t="shared" si="2"/>
        <v>18498.21</v>
      </c>
      <c r="Z43" s="1"/>
    </row>
    <row r="44" spans="1:26" x14ac:dyDescent="0.25">
      <c r="A44" s="3">
        <v>41</v>
      </c>
      <c r="B44" s="6" t="s">
        <v>44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4690.6499999999996</v>
      </c>
      <c r="Q44" s="10">
        <f t="shared" si="0"/>
        <v>4690.6499999999996</v>
      </c>
      <c r="R44" s="36"/>
      <c r="S44" s="36"/>
      <c r="T44" s="36"/>
      <c r="U44" s="41"/>
      <c r="V44" s="40"/>
      <c r="W44" s="40"/>
      <c r="X44" s="41">
        <f t="shared" si="1"/>
        <v>0</v>
      </c>
      <c r="Y44" s="49">
        <f t="shared" si="2"/>
        <v>4690.6499999999996</v>
      </c>
      <c r="Z44" s="1" t="s">
        <v>222</v>
      </c>
    </row>
    <row r="45" spans="1:26" x14ac:dyDescent="0.25">
      <c r="A45" s="3">
        <v>42</v>
      </c>
      <c r="B45" s="6" t="s">
        <v>45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4690.6499999999996</v>
      </c>
      <c r="Q45" s="10">
        <f t="shared" si="0"/>
        <v>4690.6499999999996</v>
      </c>
      <c r="R45" s="36"/>
      <c r="S45" s="36"/>
      <c r="T45" s="36"/>
      <c r="U45" s="41"/>
      <c r="V45" s="40"/>
      <c r="W45" s="40"/>
      <c r="X45" s="41">
        <f t="shared" si="1"/>
        <v>0</v>
      </c>
      <c r="Y45" s="49">
        <f t="shared" si="2"/>
        <v>4690.6499999999996</v>
      </c>
      <c r="Z45" s="1" t="s">
        <v>200</v>
      </c>
    </row>
    <row r="46" spans="1:26" x14ac:dyDescent="0.25">
      <c r="A46" s="3">
        <v>43</v>
      </c>
      <c r="B46" s="6" t="s">
        <v>46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4690.6499999999996</v>
      </c>
      <c r="Q46" s="10">
        <f t="shared" si="0"/>
        <v>4690.6499999999996</v>
      </c>
      <c r="R46" s="36"/>
      <c r="S46" s="36"/>
      <c r="T46" s="36"/>
      <c r="U46" s="41"/>
      <c r="V46" s="40"/>
      <c r="W46" s="40"/>
      <c r="X46" s="41">
        <f t="shared" si="1"/>
        <v>0</v>
      </c>
      <c r="Y46" s="49">
        <f t="shared" si="2"/>
        <v>4690.6499999999996</v>
      </c>
      <c r="Z46" s="1"/>
    </row>
    <row r="47" spans="1:26" x14ac:dyDescent="0.25">
      <c r="A47" s="3">
        <v>44</v>
      </c>
      <c r="B47" s="6" t="s">
        <v>47</v>
      </c>
      <c r="C47" s="9"/>
      <c r="D47" s="9"/>
      <c r="E47" s="9"/>
      <c r="F47" s="9"/>
      <c r="G47" s="9"/>
      <c r="H47" s="9"/>
      <c r="I47" s="9"/>
      <c r="J47" s="9">
        <v>2400</v>
      </c>
      <c r="K47" s="9"/>
      <c r="L47" s="9"/>
      <c r="M47" s="9"/>
      <c r="N47" s="9"/>
      <c r="O47" s="9"/>
      <c r="P47" s="9">
        <v>4690.6499999999996</v>
      </c>
      <c r="Q47" s="10">
        <f t="shared" si="0"/>
        <v>7090.65</v>
      </c>
      <c r="R47" s="36"/>
      <c r="S47" s="36"/>
      <c r="T47" s="36"/>
      <c r="U47" s="41"/>
      <c r="V47" s="40"/>
      <c r="W47" s="40"/>
      <c r="X47" s="41">
        <f t="shared" si="1"/>
        <v>0</v>
      </c>
      <c r="Y47" s="49">
        <f t="shared" si="2"/>
        <v>7090.65</v>
      </c>
      <c r="Z47" s="1" t="s">
        <v>241</v>
      </c>
    </row>
    <row r="48" spans="1:26" x14ac:dyDescent="0.25">
      <c r="A48" s="3">
        <v>45</v>
      </c>
      <c r="B48" s="6" t="s">
        <v>48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4690.6499999999996</v>
      </c>
      <c r="Q48" s="10">
        <f t="shared" si="0"/>
        <v>4690.6499999999996</v>
      </c>
      <c r="R48" s="36"/>
      <c r="S48" s="36"/>
      <c r="T48" s="36"/>
      <c r="U48" s="41"/>
      <c r="V48" s="40"/>
      <c r="W48" s="40"/>
      <c r="X48" s="41">
        <f t="shared" si="1"/>
        <v>0</v>
      </c>
      <c r="Y48" s="49">
        <f t="shared" si="2"/>
        <v>4690.6499999999996</v>
      </c>
      <c r="Z48" s="1"/>
    </row>
    <row r="49" spans="1:26" x14ac:dyDescent="0.25">
      <c r="A49" s="3">
        <v>46</v>
      </c>
      <c r="B49" s="6" t="s">
        <v>49</v>
      </c>
      <c r="C49" s="9"/>
      <c r="D49" s="9"/>
      <c r="E49" s="9"/>
      <c r="F49" s="9"/>
      <c r="G49" s="9"/>
      <c r="H49" s="9">
        <v>90000</v>
      </c>
      <c r="I49" s="9"/>
      <c r="J49" s="9">
        <v>6000</v>
      </c>
      <c r="K49" s="9"/>
      <c r="L49" s="9"/>
      <c r="M49" s="9"/>
      <c r="N49" s="9"/>
      <c r="O49" s="9"/>
      <c r="P49" s="9">
        <v>4690.6499999999996</v>
      </c>
      <c r="Q49" s="10">
        <f t="shared" si="0"/>
        <v>100690.65</v>
      </c>
      <c r="R49" s="36"/>
      <c r="S49" s="36"/>
      <c r="T49" s="36"/>
      <c r="U49" s="41"/>
      <c r="V49" s="40"/>
      <c r="W49" s="40"/>
      <c r="X49" s="41">
        <f t="shared" si="1"/>
        <v>0</v>
      </c>
      <c r="Y49" s="49">
        <f t="shared" si="2"/>
        <v>100690.65</v>
      </c>
      <c r="Z49" s="1" t="s">
        <v>284</v>
      </c>
    </row>
    <row r="50" spans="1:26" x14ac:dyDescent="0.25">
      <c r="A50" s="3">
        <v>47</v>
      </c>
      <c r="B50" s="6" t="s">
        <v>50</v>
      </c>
      <c r="C50" s="9"/>
      <c r="D50" s="9"/>
      <c r="E50" s="9"/>
      <c r="F50" s="9"/>
      <c r="G50" s="9"/>
      <c r="H50" s="9"/>
      <c r="I50" s="9">
        <v>50000</v>
      </c>
      <c r="J50" s="9"/>
      <c r="K50" s="9"/>
      <c r="L50" s="9"/>
      <c r="M50" s="9"/>
      <c r="N50" s="9"/>
      <c r="O50" s="9"/>
      <c r="P50" s="9">
        <v>4690.6499999999996</v>
      </c>
      <c r="Q50" s="10">
        <f t="shared" si="0"/>
        <v>54690.65</v>
      </c>
      <c r="R50" s="36"/>
      <c r="S50" s="36"/>
      <c r="T50" s="36"/>
      <c r="U50" s="41"/>
      <c r="V50" s="40"/>
      <c r="W50" s="40"/>
      <c r="X50" s="41">
        <f t="shared" si="1"/>
        <v>0</v>
      </c>
      <c r="Y50" s="49">
        <f t="shared" si="2"/>
        <v>54690.65</v>
      </c>
      <c r="Z50" s="1" t="s">
        <v>233</v>
      </c>
    </row>
    <row r="51" spans="1:26" x14ac:dyDescent="0.25">
      <c r="A51" s="3">
        <v>48</v>
      </c>
      <c r="B51" s="6" t="s">
        <v>51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v>4690.6499999999996</v>
      </c>
      <c r="Q51" s="10">
        <f t="shared" si="0"/>
        <v>4690.6499999999996</v>
      </c>
      <c r="R51" s="36"/>
      <c r="S51" s="36"/>
      <c r="T51" s="36"/>
      <c r="U51" s="41">
        <v>26399.48</v>
      </c>
      <c r="V51" s="40"/>
      <c r="W51" s="40"/>
      <c r="X51" s="41">
        <f t="shared" si="1"/>
        <v>26399.48</v>
      </c>
      <c r="Y51" s="49">
        <f t="shared" si="2"/>
        <v>31090.129999999997</v>
      </c>
      <c r="Z51" s="1"/>
    </row>
    <row r="52" spans="1:26" x14ac:dyDescent="0.25">
      <c r="A52" s="3">
        <v>49</v>
      </c>
      <c r="B52" s="6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4690.6499999999996</v>
      </c>
      <c r="Q52" s="10">
        <f t="shared" si="0"/>
        <v>4690.6499999999996</v>
      </c>
      <c r="R52" s="36"/>
      <c r="S52" s="36"/>
      <c r="T52" s="36"/>
      <c r="U52" s="41"/>
      <c r="V52" s="40"/>
      <c r="W52" s="40"/>
      <c r="X52" s="41">
        <f t="shared" si="1"/>
        <v>0</v>
      </c>
      <c r="Y52" s="49">
        <f t="shared" si="2"/>
        <v>4690.6499999999996</v>
      </c>
      <c r="Z52" s="1"/>
    </row>
    <row r="53" spans="1:26" x14ac:dyDescent="0.25">
      <c r="A53" s="3">
        <v>50</v>
      </c>
      <c r="B53" s="6" t="s">
        <v>53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4690.6499999999996</v>
      </c>
      <c r="Q53" s="10">
        <f t="shared" si="0"/>
        <v>4690.6499999999996</v>
      </c>
      <c r="R53" s="36"/>
      <c r="S53" s="36"/>
      <c r="T53" s="36"/>
      <c r="U53" s="41"/>
      <c r="V53" s="40"/>
      <c r="W53" s="40"/>
      <c r="X53" s="41">
        <f t="shared" si="1"/>
        <v>0</v>
      </c>
      <c r="Y53" s="49">
        <f t="shared" si="2"/>
        <v>4690.6499999999996</v>
      </c>
      <c r="Z53" s="1"/>
    </row>
    <row r="54" spans="1:26" x14ac:dyDescent="0.25">
      <c r="A54" s="3">
        <v>51</v>
      </c>
      <c r="B54" s="6" t="s">
        <v>54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4690.6499999999996</v>
      </c>
      <c r="Q54" s="10">
        <f t="shared" si="0"/>
        <v>4690.6499999999996</v>
      </c>
      <c r="R54" s="36"/>
      <c r="S54" s="36"/>
      <c r="T54" s="36"/>
      <c r="U54" s="41"/>
      <c r="V54" s="40"/>
      <c r="W54" s="40"/>
      <c r="X54" s="41">
        <f t="shared" si="1"/>
        <v>0</v>
      </c>
      <c r="Y54" s="49">
        <f t="shared" si="2"/>
        <v>4690.6499999999996</v>
      </c>
      <c r="Z54" s="1"/>
    </row>
    <row r="55" spans="1:26" x14ac:dyDescent="0.25">
      <c r="A55" s="3">
        <v>52</v>
      </c>
      <c r="B55" s="6" t="s">
        <v>55</v>
      </c>
      <c r="C55" s="9">
        <v>131160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4690.6499999999996</v>
      </c>
      <c r="Q55" s="10">
        <f t="shared" si="0"/>
        <v>135850.65</v>
      </c>
      <c r="R55" s="36"/>
      <c r="S55" s="36"/>
      <c r="T55" s="36"/>
      <c r="U55" s="41"/>
      <c r="V55" s="40"/>
      <c r="W55" s="40"/>
      <c r="X55" s="41">
        <f t="shared" si="1"/>
        <v>0</v>
      </c>
      <c r="Y55" s="49">
        <f t="shared" si="2"/>
        <v>135850.65</v>
      </c>
      <c r="Z55" s="1" t="s">
        <v>230</v>
      </c>
    </row>
    <row r="56" spans="1:26" x14ac:dyDescent="0.25">
      <c r="A56" s="3">
        <v>53</v>
      </c>
      <c r="B56" s="6" t="s">
        <v>56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4690.6499999999996</v>
      </c>
      <c r="Q56" s="10">
        <f t="shared" si="0"/>
        <v>4690.6499999999996</v>
      </c>
      <c r="R56" s="36"/>
      <c r="S56" s="36"/>
      <c r="T56" s="36"/>
      <c r="U56" s="41"/>
      <c r="V56" s="40"/>
      <c r="W56" s="40"/>
      <c r="X56" s="41">
        <f t="shared" si="1"/>
        <v>0</v>
      </c>
      <c r="Y56" s="49">
        <f t="shared" si="2"/>
        <v>4690.6499999999996</v>
      </c>
      <c r="Z56" s="1"/>
    </row>
    <row r="57" spans="1:26" x14ac:dyDescent="0.25">
      <c r="A57" s="3">
        <v>54</v>
      </c>
      <c r="B57" s="6" t="s">
        <v>57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v>4690.6499999999996</v>
      </c>
      <c r="Q57" s="10">
        <f t="shared" si="0"/>
        <v>4690.6499999999996</v>
      </c>
      <c r="R57" s="36"/>
      <c r="S57" s="36"/>
      <c r="T57" s="36"/>
      <c r="U57" s="41">
        <v>13971.91</v>
      </c>
      <c r="V57" s="40"/>
      <c r="W57" s="40"/>
      <c r="X57" s="41">
        <f t="shared" si="1"/>
        <v>13971.91</v>
      </c>
      <c r="Y57" s="49">
        <f t="shared" si="2"/>
        <v>18662.559999999998</v>
      </c>
      <c r="Z57" s="1"/>
    </row>
    <row r="58" spans="1:26" x14ac:dyDescent="0.25">
      <c r="A58" s="3">
        <v>55</v>
      </c>
      <c r="B58" s="6" t="s">
        <v>58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4690.6499999999996</v>
      </c>
      <c r="Q58" s="10">
        <f t="shared" si="0"/>
        <v>4690.6499999999996</v>
      </c>
      <c r="R58" s="36"/>
      <c r="S58" s="36"/>
      <c r="T58" s="36"/>
      <c r="U58" s="41">
        <v>34469.22</v>
      </c>
      <c r="V58" s="40">
        <v>3194.48</v>
      </c>
      <c r="W58" s="40"/>
      <c r="X58" s="41">
        <f t="shared" si="1"/>
        <v>37663.700000000004</v>
      </c>
      <c r="Y58" s="49">
        <f t="shared" si="2"/>
        <v>42354.350000000006</v>
      </c>
      <c r="Z58" s="1"/>
    </row>
    <row r="59" spans="1:26" x14ac:dyDescent="0.25">
      <c r="A59" s="3">
        <v>56</v>
      </c>
      <c r="B59" s="6" t="s">
        <v>59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4690.6499999999996</v>
      </c>
      <c r="Q59" s="10">
        <f t="shared" si="0"/>
        <v>4690.6499999999996</v>
      </c>
      <c r="R59" s="36"/>
      <c r="S59" s="36"/>
      <c r="T59" s="36"/>
      <c r="U59" s="41">
        <v>117734.57</v>
      </c>
      <c r="V59" s="40">
        <v>8114.84</v>
      </c>
      <c r="W59" s="40"/>
      <c r="X59" s="41">
        <f t="shared" si="1"/>
        <v>125849.41</v>
      </c>
      <c r="Y59" s="49">
        <f t="shared" si="2"/>
        <v>130540.06</v>
      </c>
      <c r="Z59" s="1"/>
    </row>
    <row r="60" spans="1:26" x14ac:dyDescent="0.25">
      <c r="A60" s="3">
        <v>57</v>
      </c>
      <c r="B60" s="6" t="s">
        <v>60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v>4690.6499999999996</v>
      </c>
      <c r="Q60" s="10">
        <f t="shared" si="0"/>
        <v>4690.6499999999996</v>
      </c>
      <c r="R60" s="36"/>
      <c r="S60" s="36"/>
      <c r="T60" s="36"/>
      <c r="U60" s="41">
        <v>7440.1</v>
      </c>
      <c r="V60" s="40"/>
      <c r="W60" s="40"/>
      <c r="X60" s="41">
        <f t="shared" si="1"/>
        <v>7440.1</v>
      </c>
      <c r="Y60" s="49">
        <f t="shared" si="2"/>
        <v>12130.75</v>
      </c>
      <c r="Z60" s="1"/>
    </row>
    <row r="61" spans="1:26" x14ac:dyDescent="0.25">
      <c r="A61" s="3">
        <v>58</v>
      </c>
      <c r="B61" s="6" t="s">
        <v>61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4690.6499999999996</v>
      </c>
      <c r="Q61" s="10">
        <f t="shared" si="0"/>
        <v>4690.6499999999996</v>
      </c>
      <c r="R61" s="36"/>
      <c r="S61" s="36"/>
      <c r="T61" s="36"/>
      <c r="U61" s="41"/>
      <c r="V61" s="40"/>
      <c r="W61" s="40"/>
      <c r="X61" s="41">
        <f t="shared" si="1"/>
        <v>0</v>
      </c>
      <c r="Y61" s="49">
        <f t="shared" si="2"/>
        <v>4690.6499999999996</v>
      </c>
      <c r="Z61" s="1"/>
    </row>
    <row r="62" spans="1:26" x14ac:dyDescent="0.25">
      <c r="A62" s="3">
        <v>59</v>
      </c>
      <c r="B62" s="6" t="s">
        <v>62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v>4690.6499999999996</v>
      </c>
      <c r="Q62" s="10">
        <f t="shared" si="0"/>
        <v>4690.6499999999996</v>
      </c>
      <c r="R62" s="36"/>
      <c r="S62" s="36"/>
      <c r="T62" s="36"/>
      <c r="U62" s="41">
        <v>76486.960000000006</v>
      </c>
      <c r="V62" s="40"/>
      <c r="W62" s="40"/>
      <c r="X62" s="41">
        <f t="shared" si="1"/>
        <v>76486.960000000006</v>
      </c>
      <c r="Y62" s="49">
        <f t="shared" si="2"/>
        <v>81177.61</v>
      </c>
      <c r="Z62" s="1"/>
    </row>
    <row r="63" spans="1:26" x14ac:dyDescent="0.25">
      <c r="A63" s="3">
        <v>60</v>
      </c>
      <c r="B63" s="6" t="s">
        <v>63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4690.6499999999996</v>
      </c>
      <c r="Q63" s="10">
        <f t="shared" si="0"/>
        <v>4690.6499999999996</v>
      </c>
      <c r="R63" s="36">
        <v>3729.74</v>
      </c>
      <c r="S63" s="36"/>
      <c r="T63" s="36"/>
      <c r="U63" s="41">
        <v>20957.86</v>
      </c>
      <c r="V63" s="40"/>
      <c r="W63" s="40"/>
      <c r="X63" s="41">
        <f t="shared" si="1"/>
        <v>24687.599999999999</v>
      </c>
      <c r="Y63" s="49">
        <f t="shared" si="2"/>
        <v>29378.25</v>
      </c>
      <c r="Z63" s="1"/>
    </row>
    <row r="64" spans="1:26" x14ac:dyDescent="0.25">
      <c r="A64" s="3">
        <v>61</v>
      </c>
      <c r="B64" s="6" t="s">
        <v>64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4690.6499999999996</v>
      </c>
      <c r="Q64" s="10">
        <f t="shared" si="0"/>
        <v>4690.6499999999996</v>
      </c>
      <c r="R64" s="36">
        <v>4910.83</v>
      </c>
      <c r="S64" s="36"/>
      <c r="T64" s="36"/>
      <c r="U64" s="41">
        <v>29032.48</v>
      </c>
      <c r="V64" s="40"/>
      <c r="W64" s="40"/>
      <c r="X64" s="41">
        <f t="shared" si="1"/>
        <v>33943.31</v>
      </c>
      <c r="Y64" s="49">
        <f t="shared" si="2"/>
        <v>38633.96</v>
      </c>
      <c r="Z64" s="1"/>
    </row>
    <row r="65" spans="1:26" x14ac:dyDescent="0.25">
      <c r="A65" s="3">
        <v>62</v>
      </c>
      <c r="B65" s="6" t="s">
        <v>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4690.6499999999996</v>
      </c>
      <c r="Q65" s="10">
        <f t="shared" si="0"/>
        <v>4690.6499999999996</v>
      </c>
      <c r="R65" s="36"/>
      <c r="S65" s="36"/>
      <c r="T65" s="36"/>
      <c r="U65" s="41"/>
      <c r="V65" s="40"/>
      <c r="W65" s="40"/>
      <c r="X65" s="41">
        <f t="shared" si="1"/>
        <v>0</v>
      </c>
      <c r="Y65" s="49">
        <f t="shared" si="2"/>
        <v>4690.6499999999996</v>
      </c>
      <c r="Z65" s="1"/>
    </row>
    <row r="66" spans="1:26" x14ac:dyDescent="0.25">
      <c r="A66" s="3">
        <v>63</v>
      </c>
      <c r="B66" s="6" t="s">
        <v>66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v>4690.6499999999996</v>
      </c>
      <c r="Q66" s="10">
        <f t="shared" si="0"/>
        <v>4690.6499999999996</v>
      </c>
      <c r="R66" s="36"/>
      <c r="S66" s="36"/>
      <c r="T66" s="36"/>
      <c r="U66" s="41"/>
      <c r="V66" s="40"/>
      <c r="W66" s="40"/>
      <c r="X66" s="41">
        <f t="shared" si="1"/>
        <v>0</v>
      </c>
      <c r="Y66" s="49">
        <f t="shared" si="2"/>
        <v>4690.6499999999996</v>
      </c>
      <c r="Z66" s="1"/>
    </row>
    <row r="67" spans="1:26" x14ac:dyDescent="0.25">
      <c r="A67" s="3">
        <v>64</v>
      </c>
      <c r="B67" s="6" t="s">
        <v>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4690.6499999999996</v>
      </c>
      <c r="Q67" s="10">
        <f t="shared" si="0"/>
        <v>4690.6499999999996</v>
      </c>
      <c r="R67" s="36">
        <v>4475.6899999999996</v>
      </c>
      <c r="S67" s="36"/>
      <c r="T67" s="36"/>
      <c r="U67" s="41">
        <v>27615.119999999999</v>
      </c>
      <c r="V67" s="40">
        <v>3194.48</v>
      </c>
      <c r="W67" s="40">
        <v>20000</v>
      </c>
      <c r="X67" s="41">
        <f t="shared" si="1"/>
        <v>55285.29</v>
      </c>
      <c r="Y67" s="49">
        <f t="shared" si="2"/>
        <v>59975.94</v>
      </c>
      <c r="Z67" s="1"/>
    </row>
    <row r="68" spans="1:26" x14ac:dyDescent="0.25">
      <c r="A68" s="3">
        <v>65</v>
      </c>
      <c r="B68" s="6" t="s">
        <v>68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>
        <v>4690.6499999999996</v>
      </c>
      <c r="Q68" s="10">
        <f t="shared" si="0"/>
        <v>4690.6499999999996</v>
      </c>
      <c r="R68" s="36"/>
      <c r="S68" s="36"/>
      <c r="T68" s="36"/>
      <c r="U68" s="41"/>
      <c r="V68" s="40"/>
      <c r="W68" s="40"/>
      <c r="X68" s="41">
        <f t="shared" si="1"/>
        <v>0</v>
      </c>
      <c r="Y68" s="49">
        <f t="shared" si="2"/>
        <v>4690.6499999999996</v>
      </c>
      <c r="Z68" s="1"/>
    </row>
    <row r="69" spans="1:26" x14ac:dyDescent="0.25">
      <c r="A69" s="3">
        <v>66</v>
      </c>
      <c r="B69" s="6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>
        <v>4690.6499999999996</v>
      </c>
      <c r="Q69" s="10">
        <f t="shared" ref="Q69:Q132" si="3">C69+D69+E69+F69+G69+H69+I69+J69+K69+L69+M69+N69+O69+P69</f>
        <v>4690.6499999999996</v>
      </c>
      <c r="R69" s="36"/>
      <c r="S69" s="36"/>
      <c r="T69" s="36"/>
      <c r="U69" s="41"/>
      <c r="V69" s="40"/>
      <c r="W69" s="40"/>
      <c r="X69" s="41">
        <f t="shared" ref="X69:X132" si="4">SUM(R69+S69+T69+U69+V69+W69)</f>
        <v>0</v>
      </c>
      <c r="Y69" s="49">
        <f t="shared" ref="Y69:Y132" si="5">Q69+X69</f>
        <v>4690.6499999999996</v>
      </c>
      <c r="Z69" s="1"/>
    </row>
    <row r="70" spans="1:26" x14ac:dyDescent="0.25">
      <c r="A70" s="3">
        <v>67</v>
      </c>
      <c r="B70" s="6" t="s">
        <v>70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4690.6499999999996</v>
      </c>
      <c r="Q70" s="10">
        <f t="shared" si="3"/>
        <v>4690.6499999999996</v>
      </c>
      <c r="R70" s="36"/>
      <c r="S70" s="36"/>
      <c r="T70" s="36"/>
      <c r="U70" s="41"/>
      <c r="V70" s="40"/>
      <c r="W70" s="40"/>
      <c r="X70" s="41">
        <f t="shared" si="4"/>
        <v>0</v>
      </c>
      <c r="Y70" s="49">
        <f t="shared" si="5"/>
        <v>4690.6499999999996</v>
      </c>
      <c r="Z70" s="1"/>
    </row>
    <row r="71" spans="1:26" x14ac:dyDescent="0.25">
      <c r="A71" s="3">
        <v>68</v>
      </c>
      <c r="B71" s="6" t="s">
        <v>71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>
        <v>4690.6499999999996</v>
      </c>
      <c r="Q71" s="10">
        <f t="shared" si="3"/>
        <v>4690.6499999999996</v>
      </c>
      <c r="R71" s="36"/>
      <c r="S71" s="36"/>
      <c r="T71" s="36"/>
      <c r="U71" s="41"/>
      <c r="V71" s="40"/>
      <c r="W71" s="40"/>
      <c r="X71" s="41">
        <f t="shared" si="4"/>
        <v>0</v>
      </c>
      <c r="Y71" s="49">
        <f t="shared" si="5"/>
        <v>4690.6499999999996</v>
      </c>
      <c r="Z71" s="1"/>
    </row>
    <row r="72" spans="1:26" x14ac:dyDescent="0.25">
      <c r="A72" s="3">
        <v>69</v>
      </c>
      <c r="B72" s="6" t="s">
        <v>72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4690.6499999999996</v>
      </c>
      <c r="Q72" s="10">
        <f t="shared" si="3"/>
        <v>4690.6499999999996</v>
      </c>
      <c r="R72" s="36"/>
      <c r="S72" s="36"/>
      <c r="T72" s="36"/>
      <c r="U72" s="41"/>
      <c r="V72" s="40"/>
      <c r="W72" s="40"/>
      <c r="X72" s="41">
        <f t="shared" si="4"/>
        <v>0</v>
      </c>
      <c r="Y72" s="49">
        <f t="shared" si="5"/>
        <v>4690.6499999999996</v>
      </c>
      <c r="Z72" s="1"/>
    </row>
    <row r="73" spans="1:26" x14ac:dyDescent="0.25">
      <c r="A73" s="3">
        <v>70</v>
      </c>
      <c r="B73" s="6" t="s">
        <v>73</v>
      </c>
      <c r="C73" s="9"/>
      <c r="D73" s="9"/>
      <c r="E73" s="9"/>
      <c r="F73" s="9"/>
      <c r="G73" s="9"/>
      <c r="H73" s="9"/>
      <c r="I73" s="9"/>
      <c r="J73" s="9">
        <v>8000</v>
      </c>
      <c r="K73" s="9"/>
      <c r="L73" s="9"/>
      <c r="M73" s="9"/>
      <c r="N73" s="9"/>
      <c r="O73" s="9"/>
      <c r="P73" s="9">
        <v>4690.6499999999996</v>
      </c>
      <c r="Q73" s="10">
        <f t="shared" si="3"/>
        <v>12690.65</v>
      </c>
      <c r="R73" s="36"/>
      <c r="S73" s="36"/>
      <c r="T73" s="36"/>
      <c r="U73" s="41"/>
      <c r="V73" s="40"/>
      <c r="W73" s="40"/>
      <c r="X73" s="41">
        <f t="shared" si="4"/>
        <v>0</v>
      </c>
      <c r="Y73" s="49">
        <f t="shared" si="5"/>
        <v>12690.65</v>
      </c>
      <c r="Z73" s="1" t="s">
        <v>239</v>
      </c>
    </row>
    <row r="74" spans="1:26" x14ac:dyDescent="0.25">
      <c r="A74" s="3">
        <v>71</v>
      </c>
      <c r="B74" s="6" t="s">
        <v>74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>
        <v>4690.6499999999996</v>
      </c>
      <c r="Q74" s="10">
        <f t="shared" si="3"/>
        <v>4690.6499999999996</v>
      </c>
      <c r="R74" s="39"/>
      <c r="S74" s="36"/>
      <c r="T74" s="36"/>
      <c r="U74" s="41"/>
      <c r="V74" s="40"/>
      <c r="W74" s="40"/>
      <c r="X74" s="41">
        <f t="shared" si="4"/>
        <v>0</v>
      </c>
      <c r="Y74" s="49">
        <f t="shared" si="5"/>
        <v>4690.6499999999996</v>
      </c>
      <c r="Z74" s="1"/>
    </row>
    <row r="75" spans="1:26" x14ac:dyDescent="0.25">
      <c r="A75" s="3">
        <v>72</v>
      </c>
      <c r="B75" s="6" t="s">
        <v>75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>
        <v>4690.6499999999996</v>
      </c>
      <c r="Q75" s="10">
        <f t="shared" si="3"/>
        <v>4690.6499999999996</v>
      </c>
      <c r="R75" s="36"/>
      <c r="S75" s="36"/>
      <c r="T75" s="36"/>
      <c r="U75" s="41"/>
      <c r="V75" s="40"/>
      <c r="W75" s="40"/>
      <c r="X75" s="41">
        <f t="shared" si="4"/>
        <v>0</v>
      </c>
      <c r="Y75" s="49">
        <f t="shared" si="5"/>
        <v>4690.6499999999996</v>
      </c>
      <c r="Z75" s="1"/>
    </row>
    <row r="76" spans="1:26" x14ac:dyDescent="0.25">
      <c r="A76" s="3">
        <v>73</v>
      </c>
      <c r="B76" s="6" t="s">
        <v>76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>
        <v>4690.6499999999996</v>
      </c>
      <c r="Q76" s="10">
        <f t="shared" si="3"/>
        <v>4690.6499999999996</v>
      </c>
      <c r="R76" s="36"/>
      <c r="S76" s="36"/>
      <c r="T76" s="36"/>
      <c r="U76" s="41"/>
      <c r="V76" s="40"/>
      <c r="W76" s="40"/>
      <c r="X76" s="41">
        <f t="shared" si="4"/>
        <v>0</v>
      </c>
      <c r="Y76" s="49">
        <f t="shared" si="5"/>
        <v>4690.6499999999996</v>
      </c>
      <c r="Z76" s="1"/>
    </row>
    <row r="77" spans="1:26" x14ac:dyDescent="0.25">
      <c r="A77" s="3">
        <v>74</v>
      </c>
      <c r="B77" s="6" t="s">
        <v>77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4690.6499999999996</v>
      </c>
      <c r="Q77" s="10">
        <f t="shared" si="3"/>
        <v>4690.6499999999996</v>
      </c>
      <c r="R77" s="36">
        <v>310.81</v>
      </c>
      <c r="S77" s="36"/>
      <c r="T77" s="36"/>
      <c r="U77" s="41"/>
      <c r="V77" s="40"/>
      <c r="W77" s="40"/>
      <c r="X77" s="41">
        <f t="shared" si="4"/>
        <v>310.81</v>
      </c>
      <c r="Y77" s="49">
        <f t="shared" si="5"/>
        <v>5001.46</v>
      </c>
      <c r="Z77" s="1"/>
    </row>
    <row r="78" spans="1:26" x14ac:dyDescent="0.25">
      <c r="A78" s="3">
        <v>75</v>
      </c>
      <c r="B78" s="6" t="s">
        <v>78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>
        <v>4690.6499999999996</v>
      </c>
      <c r="Q78" s="10">
        <f t="shared" si="3"/>
        <v>4690.6499999999996</v>
      </c>
      <c r="R78" s="36"/>
      <c r="S78" s="36"/>
      <c r="T78" s="36"/>
      <c r="U78" s="41">
        <v>26399.48</v>
      </c>
      <c r="V78" s="40"/>
      <c r="W78" s="40"/>
      <c r="X78" s="41">
        <f t="shared" si="4"/>
        <v>26399.48</v>
      </c>
      <c r="Y78" s="49">
        <f t="shared" si="5"/>
        <v>31090.129999999997</v>
      </c>
      <c r="Z78" s="1"/>
    </row>
    <row r="79" spans="1:26" x14ac:dyDescent="0.25">
      <c r="A79" s="3">
        <v>76</v>
      </c>
      <c r="B79" s="6" t="s">
        <v>79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>
        <v>4690.6499999999996</v>
      </c>
      <c r="Q79" s="10">
        <f t="shared" si="3"/>
        <v>4690.6499999999996</v>
      </c>
      <c r="R79" s="36"/>
      <c r="S79" s="36"/>
      <c r="T79" s="36"/>
      <c r="U79" s="41">
        <v>16566.400000000001</v>
      </c>
      <c r="V79" s="40"/>
      <c r="W79" s="40"/>
      <c r="X79" s="41">
        <f t="shared" si="4"/>
        <v>16566.400000000001</v>
      </c>
      <c r="Y79" s="49">
        <f t="shared" si="5"/>
        <v>21257.050000000003</v>
      </c>
      <c r="Z79" s="1"/>
    </row>
    <row r="80" spans="1:26" x14ac:dyDescent="0.25">
      <c r="A80" s="3">
        <v>77</v>
      </c>
      <c r="B80" s="6" t="s">
        <v>80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>
        <v>4690.6499999999996</v>
      </c>
      <c r="Q80" s="10">
        <f t="shared" si="3"/>
        <v>4690.6499999999996</v>
      </c>
      <c r="R80" s="36"/>
      <c r="S80" s="36"/>
      <c r="T80" s="36"/>
      <c r="U80" s="41">
        <v>26399.48</v>
      </c>
      <c r="V80" s="40"/>
      <c r="W80" s="40"/>
      <c r="X80" s="41">
        <f t="shared" si="4"/>
        <v>26399.48</v>
      </c>
      <c r="Y80" s="49">
        <f t="shared" si="5"/>
        <v>31090.129999999997</v>
      </c>
      <c r="Z80" s="1"/>
    </row>
    <row r="81" spans="1:26" x14ac:dyDescent="0.25">
      <c r="A81" s="3">
        <v>78</v>
      </c>
      <c r="B81" s="6" t="s">
        <v>81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v>4690.6499999999996</v>
      </c>
      <c r="Q81" s="10">
        <f t="shared" si="3"/>
        <v>4690.6499999999996</v>
      </c>
      <c r="R81" s="36"/>
      <c r="S81" s="36"/>
      <c r="T81" s="36"/>
      <c r="U81" s="41">
        <v>14345.9</v>
      </c>
      <c r="V81" s="40"/>
      <c r="W81" s="40"/>
      <c r="X81" s="41">
        <f t="shared" si="4"/>
        <v>14345.9</v>
      </c>
      <c r="Y81" s="49">
        <f t="shared" si="5"/>
        <v>19036.55</v>
      </c>
      <c r="Z81" s="1"/>
    </row>
    <row r="82" spans="1:26" x14ac:dyDescent="0.25">
      <c r="A82" s="3">
        <v>79</v>
      </c>
      <c r="B82" s="6" t="s">
        <v>82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>
        <v>4690.6499999999996</v>
      </c>
      <c r="Q82" s="10">
        <f t="shared" si="3"/>
        <v>4690.6499999999996</v>
      </c>
      <c r="R82" s="36"/>
      <c r="S82" s="36"/>
      <c r="T82" s="36"/>
      <c r="U82" s="41">
        <v>55230.239999999998</v>
      </c>
      <c r="V82" s="40">
        <v>6388.96</v>
      </c>
      <c r="W82" s="40"/>
      <c r="X82" s="41">
        <f t="shared" si="4"/>
        <v>61619.199999999997</v>
      </c>
      <c r="Y82" s="49">
        <f t="shared" si="5"/>
        <v>66309.849999999991</v>
      </c>
      <c r="Z82" s="1"/>
    </row>
    <row r="83" spans="1:26" x14ac:dyDescent="0.25">
      <c r="A83" s="3">
        <v>80</v>
      </c>
      <c r="B83" s="6" t="s">
        <v>83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>
        <v>139181</v>
      </c>
      <c r="O83" s="9"/>
      <c r="P83" s="9">
        <v>4690.6499999999996</v>
      </c>
      <c r="Q83" s="10">
        <f t="shared" si="3"/>
        <v>143871.65</v>
      </c>
      <c r="R83" s="36"/>
      <c r="S83" s="36"/>
      <c r="T83" s="36"/>
      <c r="U83" s="41">
        <v>27615.119999999999</v>
      </c>
      <c r="V83" s="40"/>
      <c r="W83" s="40"/>
      <c r="X83" s="41">
        <f t="shared" si="4"/>
        <v>27615.119999999999</v>
      </c>
      <c r="Y83" s="49">
        <f t="shared" si="5"/>
        <v>171486.77</v>
      </c>
      <c r="Z83" s="1" t="s">
        <v>264</v>
      </c>
    </row>
    <row r="84" spans="1:26" x14ac:dyDescent="0.25">
      <c r="A84" s="3">
        <v>81</v>
      </c>
      <c r="B84" s="6" t="s">
        <v>84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>
        <v>4690.6499999999996</v>
      </c>
      <c r="Q84" s="10">
        <f t="shared" si="3"/>
        <v>4690.6499999999996</v>
      </c>
      <c r="R84" s="36"/>
      <c r="S84" s="36"/>
      <c r="T84" s="36"/>
      <c r="U84" s="41">
        <v>55230.239999999998</v>
      </c>
      <c r="V84" s="40">
        <v>9583.44</v>
      </c>
      <c r="W84" s="40"/>
      <c r="X84" s="41">
        <f t="shared" si="4"/>
        <v>64813.68</v>
      </c>
      <c r="Y84" s="49">
        <f t="shared" si="5"/>
        <v>69504.33</v>
      </c>
      <c r="Z84" s="1"/>
    </row>
    <row r="85" spans="1:26" x14ac:dyDescent="0.25">
      <c r="A85" s="3">
        <v>82</v>
      </c>
      <c r="B85" s="6" t="s">
        <v>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>
        <v>52002.6</v>
      </c>
      <c r="O85" s="9"/>
      <c r="P85" s="9">
        <v>4690.6499999999996</v>
      </c>
      <c r="Q85" s="10">
        <f t="shared" si="3"/>
        <v>56693.25</v>
      </c>
      <c r="R85" s="36"/>
      <c r="S85" s="36"/>
      <c r="T85" s="36"/>
      <c r="U85" s="41">
        <v>40652.400000000001</v>
      </c>
      <c r="V85" s="40"/>
      <c r="W85" s="40"/>
      <c r="X85" s="41">
        <f t="shared" si="4"/>
        <v>40652.400000000001</v>
      </c>
      <c r="Y85" s="49">
        <f t="shared" si="5"/>
        <v>97345.65</v>
      </c>
      <c r="Z85" s="1" t="s">
        <v>256</v>
      </c>
    </row>
    <row r="86" spans="1:26" x14ac:dyDescent="0.25">
      <c r="A86" s="3">
        <v>83</v>
      </c>
      <c r="B86" s="6" t="s">
        <v>86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>
        <v>12000</v>
      </c>
      <c r="N86" s="9">
        <v>95591.8</v>
      </c>
      <c r="O86" s="9"/>
      <c r="P86" s="9">
        <v>4690.6499999999996</v>
      </c>
      <c r="Q86" s="10">
        <f t="shared" si="3"/>
        <v>112282.45</v>
      </c>
      <c r="R86" s="36">
        <v>4475.6899999999996</v>
      </c>
      <c r="S86" s="36"/>
      <c r="T86" s="36"/>
      <c r="U86" s="41">
        <v>26399.48</v>
      </c>
      <c r="V86" s="40"/>
      <c r="W86" s="40"/>
      <c r="X86" s="41">
        <f t="shared" si="4"/>
        <v>30875.17</v>
      </c>
      <c r="Y86" s="49">
        <f t="shared" si="5"/>
        <v>143157.62</v>
      </c>
      <c r="Z86" s="1" t="s">
        <v>288</v>
      </c>
    </row>
    <row r="87" spans="1:26" x14ac:dyDescent="0.25">
      <c r="A87" s="3">
        <v>84</v>
      </c>
      <c r="B87" s="6" t="s">
        <v>87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>
        <v>139181</v>
      </c>
      <c r="O87" s="9"/>
      <c r="P87" s="9">
        <v>4690.6499999999996</v>
      </c>
      <c r="Q87" s="10">
        <f t="shared" si="3"/>
        <v>143871.65</v>
      </c>
      <c r="R87" s="36">
        <v>4444.6099999999997</v>
      </c>
      <c r="S87" s="36"/>
      <c r="T87" s="36"/>
      <c r="U87" s="41">
        <v>26399.48</v>
      </c>
      <c r="V87" s="40"/>
      <c r="W87" s="40"/>
      <c r="X87" s="41">
        <f t="shared" si="4"/>
        <v>30844.09</v>
      </c>
      <c r="Y87" s="49">
        <f t="shared" si="5"/>
        <v>174715.74</v>
      </c>
      <c r="Z87" s="1" t="s">
        <v>264</v>
      </c>
    </row>
    <row r="88" spans="1:26" x14ac:dyDescent="0.25">
      <c r="A88" s="3">
        <v>85</v>
      </c>
      <c r="B88" s="6" t="s">
        <v>88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>
        <v>4690.6499999999996</v>
      </c>
      <c r="Q88" s="10">
        <f t="shared" si="3"/>
        <v>4690.6499999999996</v>
      </c>
      <c r="R88" s="36">
        <v>2237.85</v>
      </c>
      <c r="S88" s="36"/>
      <c r="T88" s="36"/>
      <c r="U88" s="41">
        <v>14345.9</v>
      </c>
      <c r="V88" s="40">
        <v>3564.31</v>
      </c>
      <c r="W88" s="40">
        <v>20000</v>
      </c>
      <c r="X88" s="41">
        <f t="shared" si="4"/>
        <v>40148.06</v>
      </c>
      <c r="Y88" s="49">
        <f t="shared" si="5"/>
        <v>44838.71</v>
      </c>
      <c r="Z88" s="1"/>
    </row>
    <row r="89" spans="1:26" x14ac:dyDescent="0.25">
      <c r="A89" s="3">
        <v>86</v>
      </c>
      <c r="B89" s="6" t="s">
        <v>89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>
        <v>52002.6</v>
      </c>
      <c r="O89" s="9"/>
      <c r="P89" s="9">
        <v>4690.6499999999996</v>
      </c>
      <c r="Q89" s="10">
        <f t="shared" si="3"/>
        <v>56693.25</v>
      </c>
      <c r="R89" s="36">
        <v>3045.96</v>
      </c>
      <c r="S89" s="36"/>
      <c r="T89" s="36"/>
      <c r="U89" s="41">
        <v>17017.080000000002</v>
      </c>
      <c r="V89" s="40">
        <v>3810.87</v>
      </c>
      <c r="W89" s="40"/>
      <c r="X89" s="41">
        <f t="shared" si="4"/>
        <v>23873.91</v>
      </c>
      <c r="Y89" s="49">
        <f t="shared" si="5"/>
        <v>80567.16</v>
      </c>
      <c r="Z89" s="1" t="s">
        <v>256</v>
      </c>
    </row>
    <row r="90" spans="1:26" x14ac:dyDescent="0.25">
      <c r="A90" s="3">
        <v>87</v>
      </c>
      <c r="B90" s="6" t="s">
        <v>90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>
        <v>139181</v>
      </c>
      <c r="O90" s="9"/>
      <c r="P90" s="9">
        <v>4690.6499999999996</v>
      </c>
      <c r="Q90" s="10">
        <f t="shared" si="3"/>
        <v>143871.65</v>
      </c>
      <c r="R90" s="36">
        <v>4413.53</v>
      </c>
      <c r="S90" s="36"/>
      <c r="T90" s="36"/>
      <c r="U90" s="41">
        <v>27615.119999999999</v>
      </c>
      <c r="V90" s="40"/>
      <c r="W90" s="40"/>
      <c r="X90" s="41">
        <f t="shared" si="4"/>
        <v>32028.649999999998</v>
      </c>
      <c r="Y90" s="49">
        <f t="shared" si="5"/>
        <v>175900.3</v>
      </c>
      <c r="Z90" s="1" t="s">
        <v>264</v>
      </c>
    </row>
    <row r="91" spans="1:26" x14ac:dyDescent="0.25">
      <c r="A91" s="3">
        <v>88</v>
      </c>
      <c r="B91" s="6" t="s">
        <v>91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>
        <v>4690.6499999999996</v>
      </c>
      <c r="Q91" s="10">
        <f t="shared" si="3"/>
        <v>4690.6499999999996</v>
      </c>
      <c r="R91" s="36"/>
      <c r="S91" s="36"/>
      <c r="T91" s="36"/>
      <c r="U91" s="41">
        <v>11444.99</v>
      </c>
      <c r="V91" s="40"/>
      <c r="W91" s="40"/>
      <c r="X91" s="41">
        <f t="shared" si="4"/>
        <v>11444.99</v>
      </c>
      <c r="Y91" s="49">
        <f t="shared" si="5"/>
        <v>16135.64</v>
      </c>
      <c r="Z91" s="1"/>
    </row>
    <row r="92" spans="1:26" x14ac:dyDescent="0.25">
      <c r="A92" s="3">
        <v>89</v>
      </c>
      <c r="B92" s="6" t="s">
        <v>92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>
        <v>4690.6499999999996</v>
      </c>
      <c r="Q92" s="10">
        <f t="shared" si="3"/>
        <v>4690.6499999999996</v>
      </c>
      <c r="R92" s="36"/>
      <c r="S92" s="36"/>
      <c r="T92" s="36"/>
      <c r="U92" s="41">
        <v>144384.60999999999</v>
      </c>
      <c r="V92" s="40">
        <v>7621.74</v>
      </c>
      <c r="W92" s="40"/>
      <c r="X92" s="41">
        <f t="shared" si="4"/>
        <v>152006.34999999998</v>
      </c>
      <c r="Y92" s="49">
        <f t="shared" si="5"/>
        <v>156696.99999999997</v>
      </c>
      <c r="Z92" s="1"/>
    </row>
    <row r="93" spans="1:26" x14ac:dyDescent="0.25">
      <c r="A93" s="3">
        <v>90</v>
      </c>
      <c r="B93" s="6" t="s">
        <v>93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>
        <v>4690.6499999999996</v>
      </c>
      <c r="Q93" s="10">
        <f t="shared" si="3"/>
        <v>4690.6499999999996</v>
      </c>
      <c r="R93" s="36">
        <v>1100.8</v>
      </c>
      <c r="S93" s="36"/>
      <c r="T93" s="36"/>
      <c r="U93" s="41"/>
      <c r="V93" s="40"/>
      <c r="W93" s="40"/>
      <c r="X93" s="41">
        <f t="shared" si="4"/>
        <v>1100.8</v>
      </c>
      <c r="Y93" s="49">
        <f t="shared" si="5"/>
        <v>5791.45</v>
      </c>
      <c r="Z93" s="1"/>
    </row>
    <row r="94" spans="1:26" x14ac:dyDescent="0.25">
      <c r="A94" s="3">
        <v>91</v>
      </c>
      <c r="B94" s="6" t="s">
        <v>94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>
        <v>4690.6499999999996</v>
      </c>
      <c r="Q94" s="10">
        <f t="shared" si="3"/>
        <v>4690.6499999999996</v>
      </c>
      <c r="R94" s="36">
        <v>2201.6</v>
      </c>
      <c r="S94" s="36"/>
      <c r="T94" s="36"/>
      <c r="U94" s="41"/>
      <c r="V94" s="40"/>
      <c r="W94" s="40"/>
      <c r="X94" s="41">
        <f t="shared" si="4"/>
        <v>2201.6</v>
      </c>
      <c r="Y94" s="49">
        <f t="shared" si="5"/>
        <v>6892.25</v>
      </c>
      <c r="Z94" s="1"/>
    </row>
    <row r="95" spans="1:26" x14ac:dyDescent="0.25">
      <c r="A95" s="3">
        <v>92</v>
      </c>
      <c r="B95" s="6" t="s">
        <v>95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>
        <v>4690.6499999999996</v>
      </c>
      <c r="Q95" s="10">
        <f t="shared" si="3"/>
        <v>4690.6499999999996</v>
      </c>
      <c r="R95" s="36">
        <v>2752</v>
      </c>
      <c r="S95" s="36"/>
      <c r="T95" s="36"/>
      <c r="U95" s="41"/>
      <c r="V95" s="40"/>
      <c r="W95" s="40"/>
      <c r="X95" s="41">
        <f t="shared" si="4"/>
        <v>2752</v>
      </c>
      <c r="Y95" s="49">
        <f t="shared" si="5"/>
        <v>7442.65</v>
      </c>
      <c r="Z95" s="1"/>
    </row>
    <row r="96" spans="1:26" x14ac:dyDescent="0.25">
      <c r="A96" s="3">
        <v>93</v>
      </c>
      <c r="B96" s="6" t="s">
        <v>96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>
        <v>4690.6499999999996</v>
      </c>
      <c r="Q96" s="10">
        <f t="shared" si="3"/>
        <v>4690.6499999999996</v>
      </c>
      <c r="R96" s="36">
        <v>1834.66</v>
      </c>
      <c r="S96" s="36"/>
      <c r="T96" s="36"/>
      <c r="U96" s="41"/>
      <c r="V96" s="40"/>
      <c r="W96" s="40"/>
      <c r="X96" s="41">
        <f t="shared" si="4"/>
        <v>1834.66</v>
      </c>
      <c r="Y96" s="49">
        <f t="shared" si="5"/>
        <v>6525.3099999999995</v>
      </c>
      <c r="Z96" s="1"/>
    </row>
    <row r="97" spans="1:26" x14ac:dyDescent="0.25">
      <c r="A97" s="3">
        <v>94</v>
      </c>
      <c r="B97" s="6" t="s">
        <v>97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>
        <v>4690.6499999999996</v>
      </c>
      <c r="Q97" s="10">
        <f t="shared" si="3"/>
        <v>4690.6499999999996</v>
      </c>
      <c r="R97" s="36">
        <v>1467.73</v>
      </c>
      <c r="S97" s="36"/>
      <c r="T97" s="36"/>
      <c r="U97" s="41"/>
      <c r="V97" s="40"/>
      <c r="W97" s="40"/>
      <c r="X97" s="41">
        <f t="shared" si="4"/>
        <v>1467.73</v>
      </c>
      <c r="Y97" s="49">
        <f t="shared" si="5"/>
        <v>6158.3799999999992</v>
      </c>
      <c r="Z97" s="1"/>
    </row>
    <row r="98" spans="1:26" x14ac:dyDescent="0.25">
      <c r="A98" s="3">
        <v>95</v>
      </c>
      <c r="B98" s="6" t="s">
        <v>98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>
        <v>4690.6499999999996</v>
      </c>
      <c r="Q98" s="10">
        <f t="shared" si="3"/>
        <v>4690.6499999999996</v>
      </c>
      <c r="R98" s="36">
        <v>2201.6</v>
      </c>
      <c r="S98" s="36"/>
      <c r="T98" s="36"/>
      <c r="U98" s="41"/>
      <c r="V98" s="40"/>
      <c r="W98" s="40"/>
      <c r="X98" s="41">
        <f t="shared" si="4"/>
        <v>2201.6</v>
      </c>
      <c r="Y98" s="49">
        <f t="shared" si="5"/>
        <v>6892.25</v>
      </c>
      <c r="Z98" s="1"/>
    </row>
    <row r="99" spans="1:26" x14ac:dyDescent="0.25">
      <c r="A99" s="3">
        <v>96</v>
      </c>
      <c r="B99" s="6" t="s">
        <v>99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v>4690.6499999999996</v>
      </c>
      <c r="Q99" s="10">
        <f t="shared" si="3"/>
        <v>4690.6499999999996</v>
      </c>
      <c r="R99" s="36">
        <v>1834.66</v>
      </c>
      <c r="S99" s="36"/>
      <c r="T99" s="36"/>
      <c r="U99" s="41"/>
      <c r="V99" s="40"/>
      <c r="W99" s="40"/>
      <c r="X99" s="41">
        <f t="shared" si="4"/>
        <v>1834.66</v>
      </c>
      <c r="Y99" s="49">
        <f t="shared" si="5"/>
        <v>6525.3099999999995</v>
      </c>
      <c r="Z99" s="1"/>
    </row>
    <row r="100" spans="1:26" x14ac:dyDescent="0.25">
      <c r="A100" s="3">
        <v>97</v>
      </c>
      <c r="B100" s="6" t="s">
        <v>100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>
        <v>4690.6499999999996</v>
      </c>
      <c r="Q100" s="10">
        <f t="shared" si="3"/>
        <v>4690.6499999999996</v>
      </c>
      <c r="R100" s="36">
        <v>1100.8</v>
      </c>
      <c r="S100" s="36"/>
      <c r="T100" s="36"/>
      <c r="U100" s="41"/>
      <c r="V100" s="40"/>
      <c r="W100" s="40"/>
      <c r="X100" s="41">
        <f t="shared" si="4"/>
        <v>1100.8</v>
      </c>
      <c r="Y100" s="49">
        <f t="shared" si="5"/>
        <v>5791.45</v>
      </c>
      <c r="Z100" s="1"/>
    </row>
    <row r="101" spans="1:26" x14ac:dyDescent="0.25">
      <c r="A101" s="3">
        <v>98</v>
      </c>
      <c r="B101" s="6" t="s">
        <v>101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v>4690.6499999999996</v>
      </c>
      <c r="Q101" s="10">
        <f t="shared" si="3"/>
        <v>4690.6499999999996</v>
      </c>
      <c r="R101" s="36">
        <v>2201.6</v>
      </c>
      <c r="S101" s="36"/>
      <c r="T101" s="36"/>
      <c r="U101" s="41"/>
      <c r="V101" s="40"/>
      <c r="W101" s="40"/>
      <c r="X101" s="41">
        <f t="shared" si="4"/>
        <v>2201.6</v>
      </c>
      <c r="Y101" s="49">
        <f t="shared" si="5"/>
        <v>6892.25</v>
      </c>
      <c r="Z101" s="1"/>
    </row>
    <row r="102" spans="1:26" x14ac:dyDescent="0.25">
      <c r="A102" s="3">
        <v>99</v>
      </c>
      <c r="B102" s="6" t="s">
        <v>102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>
        <v>4690.6499999999996</v>
      </c>
      <c r="Q102" s="10">
        <f t="shared" si="3"/>
        <v>4690.6499999999996</v>
      </c>
      <c r="R102" s="36">
        <v>825.6</v>
      </c>
      <c r="S102" s="36"/>
      <c r="T102" s="36"/>
      <c r="U102" s="41"/>
      <c r="V102" s="40"/>
      <c r="W102" s="40"/>
      <c r="X102" s="41">
        <f t="shared" si="4"/>
        <v>825.6</v>
      </c>
      <c r="Y102" s="49">
        <f t="shared" si="5"/>
        <v>5516.25</v>
      </c>
      <c r="Z102" s="1"/>
    </row>
    <row r="103" spans="1:26" x14ac:dyDescent="0.25">
      <c r="A103" s="3">
        <v>100</v>
      </c>
      <c r="B103" s="6" t="s">
        <v>103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>
        <v>4690.6499999999996</v>
      </c>
      <c r="Q103" s="10">
        <f t="shared" si="3"/>
        <v>4690.6499999999996</v>
      </c>
      <c r="R103" s="36">
        <v>1376</v>
      </c>
      <c r="S103" s="36"/>
      <c r="T103" s="36"/>
      <c r="U103" s="41"/>
      <c r="V103" s="40"/>
      <c r="W103" s="40"/>
      <c r="X103" s="41">
        <f t="shared" si="4"/>
        <v>1376</v>
      </c>
      <c r="Y103" s="49">
        <f t="shared" si="5"/>
        <v>6066.65</v>
      </c>
      <c r="Z103" s="1"/>
    </row>
    <row r="104" spans="1:26" x14ac:dyDescent="0.25">
      <c r="A104" s="3">
        <v>101</v>
      </c>
      <c r="B104" s="6" t="s">
        <v>104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>
        <v>4690.6499999999996</v>
      </c>
      <c r="Q104" s="10">
        <f t="shared" si="3"/>
        <v>4690.6499999999996</v>
      </c>
      <c r="R104" s="36">
        <v>1238.4000000000001</v>
      </c>
      <c r="S104" s="36"/>
      <c r="T104" s="36"/>
      <c r="U104" s="41"/>
      <c r="V104" s="40"/>
      <c r="W104" s="40"/>
      <c r="X104" s="41">
        <f t="shared" si="4"/>
        <v>1238.4000000000001</v>
      </c>
      <c r="Y104" s="49">
        <f t="shared" si="5"/>
        <v>5929.0499999999993</v>
      </c>
      <c r="Z104" s="1"/>
    </row>
    <row r="105" spans="1:26" x14ac:dyDescent="0.25">
      <c r="A105" s="3">
        <v>102</v>
      </c>
      <c r="B105" s="6" t="s">
        <v>105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>
        <v>4690.6499999999996</v>
      </c>
      <c r="Q105" s="10">
        <f t="shared" si="3"/>
        <v>4690.6499999999996</v>
      </c>
      <c r="R105" s="36">
        <v>825.6</v>
      </c>
      <c r="S105" s="36"/>
      <c r="T105" s="36"/>
      <c r="U105" s="41"/>
      <c r="V105" s="40"/>
      <c r="W105" s="40"/>
      <c r="X105" s="41">
        <f t="shared" si="4"/>
        <v>825.6</v>
      </c>
      <c r="Y105" s="49">
        <f t="shared" si="5"/>
        <v>5516.25</v>
      </c>
      <c r="Z105" s="1"/>
    </row>
    <row r="106" spans="1:26" ht="15" customHeight="1" x14ac:dyDescent="0.25">
      <c r="A106" s="3">
        <v>103</v>
      </c>
      <c r="B106" s="6" t="s">
        <v>106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>
        <v>4690.6499999999996</v>
      </c>
      <c r="Q106" s="10">
        <f t="shared" si="3"/>
        <v>4690.6499999999996</v>
      </c>
      <c r="R106" s="36"/>
      <c r="S106" s="36"/>
      <c r="T106" s="36"/>
      <c r="U106" s="41"/>
      <c r="V106" s="40"/>
      <c r="W106" s="40"/>
      <c r="X106" s="41">
        <f t="shared" si="4"/>
        <v>0</v>
      </c>
      <c r="Y106" s="49">
        <f t="shared" si="5"/>
        <v>4690.6499999999996</v>
      </c>
      <c r="Z106" s="1"/>
    </row>
    <row r="107" spans="1:26" x14ac:dyDescent="0.25">
      <c r="A107" s="3">
        <v>104</v>
      </c>
      <c r="B107" s="6" t="s">
        <v>107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4690.6499999999996</v>
      </c>
      <c r="Q107" s="10">
        <f t="shared" si="3"/>
        <v>4690.6499999999996</v>
      </c>
      <c r="R107" s="36"/>
      <c r="S107" s="36"/>
      <c r="T107" s="36"/>
      <c r="U107" s="41"/>
      <c r="V107" s="40"/>
      <c r="W107" s="40"/>
      <c r="X107" s="41">
        <f t="shared" si="4"/>
        <v>0</v>
      </c>
      <c r="Y107" s="49">
        <f t="shared" si="5"/>
        <v>4690.6499999999996</v>
      </c>
      <c r="Z107" s="1"/>
    </row>
    <row r="108" spans="1:26" x14ac:dyDescent="0.25">
      <c r="A108" s="3">
        <v>105</v>
      </c>
      <c r="B108" s="6" t="s">
        <v>108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>
        <v>4690.6499999999996</v>
      </c>
      <c r="Q108" s="10">
        <f t="shared" si="3"/>
        <v>4690.6499999999996</v>
      </c>
      <c r="R108" s="36"/>
      <c r="S108" s="36"/>
      <c r="T108" s="36"/>
      <c r="U108" s="41"/>
      <c r="V108" s="40"/>
      <c r="W108" s="40"/>
      <c r="X108" s="41">
        <f t="shared" si="4"/>
        <v>0</v>
      </c>
      <c r="Y108" s="49">
        <f t="shared" si="5"/>
        <v>4690.6499999999996</v>
      </c>
      <c r="Z108" s="1"/>
    </row>
    <row r="109" spans="1:26" x14ac:dyDescent="0.25">
      <c r="A109" s="3">
        <v>106</v>
      </c>
      <c r="B109" s="6" t="s">
        <v>109</v>
      </c>
      <c r="C109" s="9"/>
      <c r="D109" s="9"/>
      <c r="E109" s="9"/>
      <c r="F109" s="9">
        <v>13116</v>
      </c>
      <c r="G109" s="9"/>
      <c r="H109" s="9"/>
      <c r="I109" s="9"/>
      <c r="J109" s="9"/>
      <c r="K109" s="9"/>
      <c r="L109" s="9"/>
      <c r="M109" s="9"/>
      <c r="N109" s="9"/>
      <c r="O109" s="9"/>
      <c r="P109" s="9">
        <v>4690.6499999999996</v>
      </c>
      <c r="Q109" s="10">
        <f t="shared" si="3"/>
        <v>17806.650000000001</v>
      </c>
      <c r="R109" s="36"/>
      <c r="S109" s="36"/>
      <c r="T109" s="36"/>
      <c r="U109" s="41"/>
      <c r="V109" s="40"/>
      <c r="W109" s="40"/>
      <c r="X109" s="41">
        <f t="shared" si="4"/>
        <v>0</v>
      </c>
      <c r="Y109" s="49">
        <f t="shared" si="5"/>
        <v>17806.650000000001</v>
      </c>
      <c r="Z109" s="1" t="s">
        <v>231</v>
      </c>
    </row>
    <row r="110" spans="1:26" x14ac:dyDescent="0.25">
      <c r="A110" s="3">
        <v>107</v>
      </c>
      <c r="B110" s="6" t="s">
        <v>110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>
        <v>4690.6499999999996</v>
      </c>
      <c r="Q110" s="10">
        <f t="shared" si="3"/>
        <v>4690.6499999999996</v>
      </c>
      <c r="R110" s="36"/>
      <c r="S110" s="36"/>
      <c r="T110" s="36"/>
      <c r="U110" s="41"/>
      <c r="V110" s="40"/>
      <c r="W110" s="40"/>
      <c r="X110" s="41">
        <f t="shared" si="4"/>
        <v>0</v>
      </c>
      <c r="Y110" s="49">
        <f t="shared" si="5"/>
        <v>4690.6499999999996</v>
      </c>
      <c r="Z110" s="1"/>
    </row>
    <row r="111" spans="1:26" x14ac:dyDescent="0.25">
      <c r="A111" s="3">
        <v>108</v>
      </c>
      <c r="B111" s="6" t="s">
        <v>111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>
        <v>4690.6499999999996</v>
      </c>
      <c r="Q111" s="10">
        <f t="shared" si="3"/>
        <v>4690.6499999999996</v>
      </c>
      <c r="R111" s="36"/>
      <c r="S111" s="36"/>
      <c r="T111" s="36"/>
      <c r="U111" s="41"/>
      <c r="V111" s="40"/>
      <c r="W111" s="40"/>
      <c r="X111" s="41">
        <f t="shared" si="4"/>
        <v>0</v>
      </c>
      <c r="Y111" s="49">
        <f t="shared" si="5"/>
        <v>4690.6499999999996</v>
      </c>
      <c r="Z111" s="1"/>
    </row>
    <row r="112" spans="1:26" x14ac:dyDescent="0.25">
      <c r="A112" s="3">
        <v>109</v>
      </c>
      <c r="B112" s="6" t="s">
        <v>112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>
        <v>4690.6499999999996</v>
      </c>
      <c r="Q112" s="10">
        <f t="shared" si="3"/>
        <v>4690.6499999999996</v>
      </c>
      <c r="R112" s="36"/>
      <c r="S112" s="36"/>
      <c r="T112" s="36"/>
      <c r="U112" s="41"/>
      <c r="V112" s="40"/>
      <c r="W112" s="40"/>
      <c r="X112" s="41">
        <f t="shared" si="4"/>
        <v>0</v>
      </c>
      <c r="Y112" s="49">
        <f t="shared" si="5"/>
        <v>4690.6499999999996</v>
      </c>
      <c r="Z112" s="1"/>
    </row>
    <row r="113" spans="1:26" x14ac:dyDescent="0.25">
      <c r="A113" s="3">
        <v>110</v>
      </c>
      <c r="B113" s="6" t="s">
        <v>113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v>4690.6499999999996</v>
      </c>
      <c r="Q113" s="10">
        <f t="shared" si="3"/>
        <v>4690.6499999999996</v>
      </c>
      <c r="R113" s="36"/>
      <c r="S113" s="36"/>
      <c r="T113" s="36"/>
      <c r="U113" s="41"/>
      <c r="V113" s="40"/>
      <c r="W113" s="40"/>
      <c r="X113" s="41">
        <f t="shared" si="4"/>
        <v>0</v>
      </c>
      <c r="Y113" s="49">
        <f t="shared" si="5"/>
        <v>4690.6499999999996</v>
      </c>
      <c r="Z113" s="1"/>
    </row>
    <row r="114" spans="1:26" x14ac:dyDescent="0.25">
      <c r="A114" s="3">
        <v>111</v>
      </c>
      <c r="B114" s="6" t="s">
        <v>114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>
        <v>4690.6499999999996</v>
      </c>
      <c r="Q114" s="10">
        <f t="shared" si="3"/>
        <v>4690.6499999999996</v>
      </c>
      <c r="R114" s="36"/>
      <c r="S114" s="36"/>
      <c r="T114" s="36"/>
      <c r="U114" s="41">
        <v>46785.86</v>
      </c>
      <c r="V114" s="40"/>
      <c r="W114" s="40"/>
      <c r="X114" s="41">
        <f t="shared" si="4"/>
        <v>46785.86</v>
      </c>
      <c r="Y114" s="49">
        <f t="shared" si="5"/>
        <v>51476.51</v>
      </c>
      <c r="Z114" s="1"/>
    </row>
    <row r="115" spans="1:26" x14ac:dyDescent="0.25">
      <c r="A115" s="3">
        <v>112</v>
      </c>
      <c r="B115" s="6" t="s">
        <v>115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>
        <v>4690.6499999999996</v>
      </c>
      <c r="Q115" s="10">
        <f t="shared" si="3"/>
        <v>4690.6499999999996</v>
      </c>
      <c r="R115" s="36"/>
      <c r="S115" s="36"/>
      <c r="T115" s="36"/>
      <c r="U115" s="41"/>
      <c r="V115" s="40"/>
      <c r="W115" s="40"/>
      <c r="X115" s="41">
        <f t="shared" si="4"/>
        <v>0</v>
      </c>
      <c r="Y115" s="49">
        <f t="shared" si="5"/>
        <v>4690.6499999999996</v>
      </c>
      <c r="Z115" s="1"/>
    </row>
    <row r="116" spans="1:26" x14ac:dyDescent="0.25">
      <c r="A116" s="3">
        <v>113</v>
      </c>
      <c r="B116" s="6" t="s">
        <v>116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>
        <v>4690.6499999999996</v>
      </c>
      <c r="Q116" s="10">
        <f t="shared" si="3"/>
        <v>4690.6499999999996</v>
      </c>
      <c r="R116" s="36"/>
      <c r="S116" s="36"/>
      <c r="T116" s="36"/>
      <c r="U116" s="41"/>
      <c r="V116" s="40"/>
      <c r="W116" s="40"/>
      <c r="X116" s="41">
        <f t="shared" si="4"/>
        <v>0</v>
      </c>
      <c r="Y116" s="49">
        <f t="shared" si="5"/>
        <v>4690.6499999999996</v>
      </c>
      <c r="Z116" s="1"/>
    </row>
    <row r="117" spans="1:26" x14ac:dyDescent="0.25">
      <c r="A117" s="3">
        <v>114</v>
      </c>
      <c r="B117" s="6" t="s">
        <v>117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>
        <v>4690.6499999999996</v>
      </c>
      <c r="Q117" s="10">
        <f t="shared" si="3"/>
        <v>4690.6499999999996</v>
      </c>
      <c r="R117" s="36"/>
      <c r="S117" s="36"/>
      <c r="T117" s="36"/>
      <c r="U117" s="41"/>
      <c r="V117" s="40"/>
      <c r="W117" s="40"/>
      <c r="X117" s="41">
        <f t="shared" si="4"/>
        <v>0</v>
      </c>
      <c r="Y117" s="49">
        <f t="shared" si="5"/>
        <v>4690.6499999999996</v>
      </c>
      <c r="Z117" s="1"/>
    </row>
    <row r="118" spans="1:26" ht="17.25" customHeight="1" x14ac:dyDescent="0.25">
      <c r="A118" s="3">
        <v>115</v>
      </c>
      <c r="B118" s="6" t="s">
        <v>118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>
        <v>4690.6499999999996</v>
      </c>
      <c r="Q118" s="10">
        <f t="shared" si="3"/>
        <v>4690.6499999999996</v>
      </c>
      <c r="R118" s="36"/>
      <c r="S118" s="36"/>
      <c r="T118" s="36"/>
      <c r="U118" s="41"/>
      <c r="V118" s="40"/>
      <c r="W118" s="40"/>
      <c r="X118" s="41">
        <f t="shared" si="4"/>
        <v>0</v>
      </c>
      <c r="Y118" s="49">
        <f t="shared" si="5"/>
        <v>4690.6499999999996</v>
      </c>
      <c r="Z118" s="1"/>
    </row>
    <row r="119" spans="1:26" x14ac:dyDescent="0.25">
      <c r="A119" s="3">
        <v>116</v>
      </c>
      <c r="B119" s="6" t="s">
        <v>119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>
        <v>4690.6499999999996</v>
      </c>
      <c r="Q119" s="10">
        <f t="shared" si="3"/>
        <v>4690.6499999999996</v>
      </c>
      <c r="R119" s="36"/>
      <c r="S119" s="36"/>
      <c r="T119" s="36"/>
      <c r="U119" s="41"/>
      <c r="V119" s="40"/>
      <c r="W119" s="40"/>
      <c r="X119" s="41">
        <f t="shared" si="4"/>
        <v>0</v>
      </c>
      <c r="Y119" s="49">
        <f t="shared" si="5"/>
        <v>4690.6499999999996</v>
      </c>
      <c r="Z119" s="1"/>
    </row>
    <row r="120" spans="1:26" x14ac:dyDescent="0.25">
      <c r="A120" s="3">
        <v>117</v>
      </c>
      <c r="B120" s="6" t="s">
        <v>120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>
        <v>4690.6499999999996</v>
      </c>
      <c r="Q120" s="10">
        <f t="shared" si="3"/>
        <v>4690.6499999999996</v>
      </c>
      <c r="R120" s="36"/>
      <c r="S120" s="36"/>
      <c r="T120" s="36"/>
      <c r="U120" s="41"/>
      <c r="V120" s="40"/>
      <c r="W120" s="40"/>
      <c r="X120" s="41">
        <f t="shared" si="4"/>
        <v>0</v>
      </c>
      <c r="Y120" s="49">
        <f t="shared" si="5"/>
        <v>4690.6499999999996</v>
      </c>
      <c r="Z120" s="1"/>
    </row>
    <row r="121" spans="1:26" x14ac:dyDescent="0.25">
      <c r="A121" s="3">
        <v>118</v>
      </c>
      <c r="B121" s="6" t="s">
        <v>121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>
        <v>4690.6499999999996</v>
      </c>
      <c r="Q121" s="10">
        <f t="shared" si="3"/>
        <v>4690.6499999999996</v>
      </c>
      <c r="R121" s="36"/>
      <c r="S121" s="36"/>
      <c r="T121" s="36"/>
      <c r="U121" s="41"/>
      <c r="V121" s="40"/>
      <c r="W121" s="40"/>
      <c r="X121" s="41">
        <f t="shared" si="4"/>
        <v>0</v>
      </c>
      <c r="Y121" s="49">
        <f t="shared" si="5"/>
        <v>4690.6499999999996</v>
      </c>
      <c r="Z121" s="1"/>
    </row>
    <row r="122" spans="1:26" x14ac:dyDescent="0.25">
      <c r="A122" s="3">
        <v>119</v>
      </c>
      <c r="B122" s="6" t="s">
        <v>122</v>
      </c>
      <c r="C122" s="9"/>
      <c r="D122" s="9"/>
      <c r="E122" s="9"/>
      <c r="F122" s="9"/>
      <c r="G122" s="9"/>
      <c r="H122" s="9">
        <v>120000</v>
      </c>
      <c r="I122" s="9"/>
      <c r="J122" s="9"/>
      <c r="K122" s="9"/>
      <c r="L122" s="9"/>
      <c r="M122" s="9"/>
      <c r="N122" s="9"/>
      <c r="O122" s="9"/>
      <c r="P122" s="9">
        <v>4690.6499999999996</v>
      </c>
      <c r="Q122" s="10">
        <f t="shared" si="3"/>
        <v>124690.65</v>
      </c>
      <c r="R122" s="36"/>
      <c r="S122" s="36"/>
      <c r="T122" s="36"/>
      <c r="U122" s="41"/>
      <c r="V122" s="40"/>
      <c r="W122" s="40"/>
      <c r="X122" s="41">
        <f t="shared" si="4"/>
        <v>0</v>
      </c>
      <c r="Y122" s="49">
        <f t="shared" si="5"/>
        <v>124690.65</v>
      </c>
      <c r="Z122" s="1" t="s">
        <v>232</v>
      </c>
    </row>
    <row r="123" spans="1:26" x14ac:dyDescent="0.25">
      <c r="A123" s="3">
        <v>120</v>
      </c>
      <c r="B123" s="6" t="s">
        <v>123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>
        <v>4690.6499999999996</v>
      </c>
      <c r="Q123" s="10">
        <f t="shared" si="3"/>
        <v>4690.6499999999996</v>
      </c>
      <c r="R123" s="36"/>
      <c r="S123" s="36"/>
      <c r="T123" s="36"/>
      <c r="U123" s="41">
        <v>46785.86</v>
      </c>
      <c r="V123" s="40"/>
      <c r="W123" s="40"/>
      <c r="X123" s="41">
        <f t="shared" si="4"/>
        <v>46785.86</v>
      </c>
      <c r="Y123" s="49">
        <f t="shared" si="5"/>
        <v>51476.51</v>
      </c>
      <c r="Z123" s="1"/>
    </row>
    <row r="124" spans="1:26" x14ac:dyDescent="0.25">
      <c r="A124" s="3">
        <v>121</v>
      </c>
      <c r="B124" s="6" t="s">
        <v>124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>
        <v>4690.6499999999996</v>
      </c>
      <c r="Q124" s="10">
        <f t="shared" si="3"/>
        <v>4690.6499999999996</v>
      </c>
      <c r="R124" s="36"/>
      <c r="S124" s="36"/>
      <c r="T124" s="36"/>
      <c r="U124" s="41"/>
      <c r="V124" s="40"/>
      <c r="W124" s="40"/>
      <c r="X124" s="41">
        <f t="shared" si="4"/>
        <v>0</v>
      </c>
      <c r="Y124" s="49">
        <f t="shared" si="5"/>
        <v>4690.6499999999996</v>
      </c>
      <c r="Z124" s="1"/>
    </row>
    <row r="125" spans="1:26" x14ac:dyDescent="0.25">
      <c r="A125" s="3">
        <v>122</v>
      </c>
      <c r="B125" s="6" t="s">
        <v>125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>
        <v>4690.6499999999996</v>
      </c>
      <c r="Q125" s="10">
        <f t="shared" si="3"/>
        <v>4690.6499999999996</v>
      </c>
      <c r="R125" s="36"/>
      <c r="S125" s="36"/>
      <c r="T125" s="36"/>
      <c r="U125" s="41"/>
      <c r="V125" s="40"/>
      <c r="W125" s="40"/>
      <c r="X125" s="41">
        <f t="shared" si="4"/>
        <v>0</v>
      </c>
      <c r="Y125" s="49">
        <f t="shared" si="5"/>
        <v>4690.6499999999996</v>
      </c>
      <c r="Z125" s="1"/>
    </row>
    <row r="126" spans="1:26" x14ac:dyDescent="0.25">
      <c r="A126" s="3">
        <v>123</v>
      </c>
      <c r="B126" s="6" t="s">
        <v>126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v>4690.6499999999996</v>
      </c>
      <c r="Q126" s="10">
        <f t="shared" si="3"/>
        <v>4690.6499999999996</v>
      </c>
      <c r="R126" s="36"/>
      <c r="S126" s="36"/>
      <c r="T126" s="36"/>
      <c r="U126" s="41"/>
      <c r="V126" s="40"/>
      <c r="W126" s="40"/>
      <c r="X126" s="41">
        <f t="shared" si="4"/>
        <v>0</v>
      </c>
      <c r="Y126" s="49">
        <f t="shared" si="5"/>
        <v>4690.6499999999996</v>
      </c>
      <c r="Z126" s="1"/>
    </row>
    <row r="127" spans="1:26" x14ac:dyDescent="0.25">
      <c r="A127" s="3">
        <v>124</v>
      </c>
      <c r="B127" s="6" t="s">
        <v>127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>
        <v>4690.6499999999996</v>
      </c>
      <c r="Q127" s="10">
        <f t="shared" si="3"/>
        <v>4690.6499999999996</v>
      </c>
      <c r="R127" s="36"/>
      <c r="S127" s="36"/>
      <c r="T127" s="36"/>
      <c r="U127" s="41">
        <v>20711.34</v>
      </c>
      <c r="V127" s="40"/>
      <c r="W127" s="40"/>
      <c r="X127" s="41">
        <f t="shared" si="4"/>
        <v>20711.34</v>
      </c>
      <c r="Y127" s="49">
        <f t="shared" si="5"/>
        <v>25401.989999999998</v>
      </c>
      <c r="Z127" s="1"/>
    </row>
    <row r="128" spans="1:26" x14ac:dyDescent="0.25">
      <c r="A128" s="3">
        <v>125</v>
      </c>
      <c r="B128" s="6" t="s">
        <v>128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>
        <v>4690.6499999999996</v>
      </c>
      <c r="Q128" s="10">
        <f t="shared" si="3"/>
        <v>4690.6499999999996</v>
      </c>
      <c r="R128" s="36">
        <v>2752</v>
      </c>
      <c r="S128" s="36"/>
      <c r="T128" s="36"/>
      <c r="U128" s="41"/>
      <c r="V128" s="40"/>
      <c r="W128" s="40"/>
      <c r="X128" s="41">
        <f t="shared" si="4"/>
        <v>2752</v>
      </c>
      <c r="Y128" s="49">
        <f t="shared" si="5"/>
        <v>7442.65</v>
      </c>
      <c r="Z128" s="1"/>
    </row>
    <row r="129" spans="1:26" x14ac:dyDescent="0.25">
      <c r="A129" s="3">
        <v>126</v>
      </c>
      <c r="B129" s="6" t="s">
        <v>129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>
        <v>4690.6499999999996</v>
      </c>
      <c r="Q129" s="10">
        <f t="shared" si="3"/>
        <v>4690.6499999999996</v>
      </c>
      <c r="R129" s="36"/>
      <c r="S129" s="36"/>
      <c r="T129" s="36"/>
      <c r="U129" s="41"/>
      <c r="V129" s="40"/>
      <c r="W129" s="40"/>
      <c r="X129" s="41">
        <f t="shared" si="4"/>
        <v>0</v>
      </c>
      <c r="Y129" s="49">
        <f t="shared" si="5"/>
        <v>4690.6499999999996</v>
      </c>
      <c r="Z129" s="1"/>
    </row>
    <row r="130" spans="1:26" x14ac:dyDescent="0.25">
      <c r="A130" s="3">
        <v>127</v>
      </c>
      <c r="B130" s="6" t="s">
        <v>130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>
        <v>4690.6499999999996</v>
      </c>
      <c r="Q130" s="10">
        <f t="shared" si="3"/>
        <v>4690.6499999999996</v>
      </c>
      <c r="R130" s="36"/>
      <c r="S130" s="36"/>
      <c r="T130" s="36"/>
      <c r="U130" s="41"/>
      <c r="V130" s="40"/>
      <c r="W130" s="40"/>
      <c r="X130" s="41">
        <f t="shared" si="4"/>
        <v>0</v>
      </c>
      <c r="Y130" s="49">
        <f t="shared" si="5"/>
        <v>4690.6499999999996</v>
      </c>
      <c r="Z130" s="1"/>
    </row>
    <row r="131" spans="1:26" x14ac:dyDescent="0.25">
      <c r="A131" s="3">
        <v>128</v>
      </c>
      <c r="B131" s="6" t="s">
        <v>131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>
        <v>4690.6499999999996</v>
      </c>
      <c r="Q131" s="10">
        <f t="shared" si="3"/>
        <v>4690.6499999999996</v>
      </c>
      <c r="R131" s="36"/>
      <c r="S131" s="36"/>
      <c r="T131" s="36"/>
      <c r="U131" s="41"/>
      <c r="V131" s="40"/>
      <c r="W131" s="40"/>
      <c r="X131" s="41">
        <f t="shared" si="4"/>
        <v>0</v>
      </c>
      <c r="Y131" s="49">
        <f t="shared" si="5"/>
        <v>4690.6499999999996</v>
      </c>
      <c r="Z131" s="1"/>
    </row>
    <row r="132" spans="1:26" x14ac:dyDescent="0.25">
      <c r="A132" s="3">
        <v>129</v>
      </c>
      <c r="B132" s="6" t="s">
        <v>132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>
        <v>4690.6499999999996</v>
      </c>
      <c r="Q132" s="10">
        <f t="shared" si="3"/>
        <v>4690.6499999999996</v>
      </c>
      <c r="R132" s="36"/>
      <c r="S132" s="36">
        <v>1527</v>
      </c>
      <c r="T132" s="36"/>
      <c r="U132" s="41"/>
      <c r="V132" s="40"/>
      <c r="W132" s="40"/>
      <c r="X132" s="41">
        <f t="shared" si="4"/>
        <v>1527</v>
      </c>
      <c r="Y132" s="49">
        <f t="shared" si="5"/>
        <v>6217.65</v>
      </c>
      <c r="Z132" s="1"/>
    </row>
    <row r="133" spans="1:26" x14ac:dyDescent="0.25">
      <c r="A133" s="3">
        <v>130</v>
      </c>
      <c r="B133" s="6" t="s">
        <v>133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>
        <v>4690.6499999999996</v>
      </c>
      <c r="Q133" s="10">
        <f t="shared" ref="Q133:Q169" si="6">C133+D133+E133+F133+G133+H133+I133+J133+K133+L133+M133+N133+O133+P133</f>
        <v>4690.6499999999996</v>
      </c>
      <c r="R133" s="36"/>
      <c r="S133" s="36"/>
      <c r="T133" s="36"/>
      <c r="U133" s="41">
        <v>30118.93</v>
      </c>
      <c r="V133" s="40"/>
      <c r="W133" s="40"/>
      <c r="X133" s="41">
        <f t="shared" ref="X133:X169" si="7">SUM(R133+S133+T133+U133+V133+W133)</f>
        <v>30118.93</v>
      </c>
      <c r="Y133" s="49">
        <f t="shared" ref="Y133:Y170" si="8">Q133+X133</f>
        <v>34809.58</v>
      </c>
      <c r="Z133" s="1"/>
    </row>
    <row r="134" spans="1:26" x14ac:dyDescent="0.25">
      <c r="A134" s="3">
        <v>131</v>
      </c>
      <c r="B134" s="6" t="s">
        <v>134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>
        <v>4690.6499999999996</v>
      </c>
      <c r="Q134" s="10">
        <f t="shared" si="6"/>
        <v>4690.6499999999996</v>
      </c>
      <c r="R134" s="36"/>
      <c r="S134" s="36">
        <v>13208</v>
      </c>
      <c r="T134" s="36"/>
      <c r="U134" s="41"/>
      <c r="V134" s="40"/>
      <c r="W134" s="40"/>
      <c r="X134" s="41">
        <f t="shared" si="7"/>
        <v>13208</v>
      </c>
      <c r="Y134" s="49">
        <f t="shared" si="8"/>
        <v>17898.650000000001</v>
      </c>
      <c r="Z134" s="1"/>
    </row>
    <row r="135" spans="1:26" x14ac:dyDescent="0.25">
      <c r="A135" s="3">
        <v>132</v>
      </c>
      <c r="B135" s="6" t="s">
        <v>135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>
        <v>4690.6499999999996</v>
      </c>
      <c r="Q135" s="10">
        <f t="shared" si="6"/>
        <v>4690.6499999999996</v>
      </c>
      <c r="R135" s="36"/>
      <c r="S135" s="36">
        <v>13208</v>
      </c>
      <c r="T135" s="36"/>
      <c r="U135" s="41"/>
      <c r="V135" s="40"/>
      <c r="W135" s="40"/>
      <c r="X135" s="41">
        <f t="shared" si="7"/>
        <v>13208</v>
      </c>
      <c r="Y135" s="49">
        <f t="shared" si="8"/>
        <v>17898.650000000001</v>
      </c>
      <c r="Z135" s="1"/>
    </row>
    <row r="136" spans="1:26" x14ac:dyDescent="0.25">
      <c r="A136" s="3">
        <v>133</v>
      </c>
      <c r="B136" s="6" t="s">
        <v>136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>
        <v>4690.6499999999996</v>
      </c>
      <c r="Q136" s="10">
        <f t="shared" si="6"/>
        <v>4690.6499999999996</v>
      </c>
      <c r="R136" s="36">
        <v>3669.33</v>
      </c>
      <c r="S136" s="36">
        <v>15308</v>
      </c>
      <c r="T136" s="36"/>
      <c r="U136" s="41"/>
      <c r="V136" s="40"/>
      <c r="W136" s="40"/>
      <c r="X136" s="41">
        <f t="shared" si="7"/>
        <v>18977.330000000002</v>
      </c>
      <c r="Y136" s="49">
        <f t="shared" si="8"/>
        <v>23667.980000000003</v>
      </c>
      <c r="Z136" s="1"/>
    </row>
    <row r="137" spans="1:26" x14ac:dyDescent="0.25">
      <c r="A137" s="3">
        <v>134</v>
      </c>
      <c r="B137" s="6" t="s">
        <v>137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>
        <v>4690.6499999999996</v>
      </c>
      <c r="Q137" s="10">
        <f t="shared" si="6"/>
        <v>4690.6499999999996</v>
      </c>
      <c r="R137" s="36">
        <v>3669.33</v>
      </c>
      <c r="S137" s="36"/>
      <c r="T137" s="36"/>
      <c r="U137" s="41"/>
      <c r="V137" s="40"/>
      <c r="W137" s="40"/>
      <c r="X137" s="41">
        <f t="shared" si="7"/>
        <v>3669.33</v>
      </c>
      <c r="Y137" s="49">
        <f t="shared" si="8"/>
        <v>8359.98</v>
      </c>
      <c r="Z137" s="1"/>
    </row>
    <row r="138" spans="1:26" x14ac:dyDescent="0.25">
      <c r="A138" s="3">
        <v>135</v>
      </c>
      <c r="B138" s="6" t="s">
        <v>138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>
        <v>4690.6499999999996</v>
      </c>
      <c r="Q138" s="10">
        <f t="shared" si="6"/>
        <v>4690.6499999999996</v>
      </c>
      <c r="R138" s="36">
        <v>3669.33</v>
      </c>
      <c r="S138" s="36">
        <v>15308</v>
      </c>
      <c r="T138" s="36"/>
      <c r="U138" s="41"/>
      <c r="V138" s="40"/>
      <c r="W138" s="40"/>
      <c r="X138" s="41">
        <f t="shared" si="7"/>
        <v>18977.330000000002</v>
      </c>
      <c r="Y138" s="49">
        <f t="shared" si="8"/>
        <v>23667.980000000003</v>
      </c>
      <c r="Z138" s="1"/>
    </row>
    <row r="139" spans="1:26" x14ac:dyDescent="0.25">
      <c r="A139" s="3">
        <v>136</v>
      </c>
      <c r="B139" s="6" t="s">
        <v>139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>
        <v>4690.6499999999996</v>
      </c>
      <c r="Q139" s="10">
        <f t="shared" si="6"/>
        <v>4690.6499999999996</v>
      </c>
      <c r="R139" s="36">
        <v>2752</v>
      </c>
      <c r="S139" s="36"/>
      <c r="T139" s="36"/>
      <c r="U139" s="41"/>
      <c r="V139" s="40"/>
      <c r="W139" s="40"/>
      <c r="X139" s="41">
        <f t="shared" si="7"/>
        <v>2752</v>
      </c>
      <c r="Y139" s="49">
        <f t="shared" si="8"/>
        <v>7442.65</v>
      </c>
      <c r="Z139" s="1"/>
    </row>
    <row r="140" spans="1:26" x14ac:dyDescent="0.25">
      <c r="A140" s="3">
        <v>137</v>
      </c>
      <c r="B140" s="6" t="s">
        <v>140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>
        <v>4690.6499999999996</v>
      </c>
      <c r="Q140" s="10">
        <f t="shared" si="6"/>
        <v>4690.6499999999996</v>
      </c>
      <c r="R140" s="36">
        <v>2752</v>
      </c>
      <c r="S140" s="36"/>
      <c r="T140" s="36"/>
      <c r="U140" s="41"/>
      <c r="V140" s="40"/>
      <c r="W140" s="40"/>
      <c r="X140" s="41">
        <f t="shared" si="7"/>
        <v>2752</v>
      </c>
      <c r="Y140" s="49">
        <f t="shared" si="8"/>
        <v>7442.65</v>
      </c>
      <c r="Z140" s="1"/>
    </row>
    <row r="141" spans="1:26" x14ac:dyDescent="0.25">
      <c r="A141" s="3">
        <v>138</v>
      </c>
      <c r="B141" s="6" t="s">
        <v>141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>
        <v>4690.6499999999996</v>
      </c>
      <c r="Q141" s="10">
        <f t="shared" si="6"/>
        <v>4690.6499999999996</v>
      </c>
      <c r="R141" s="36">
        <v>3669.33</v>
      </c>
      <c r="S141" s="36"/>
      <c r="T141" s="36"/>
      <c r="U141" s="41"/>
      <c r="V141" s="40"/>
      <c r="W141" s="40"/>
      <c r="X141" s="41">
        <f t="shared" si="7"/>
        <v>3669.33</v>
      </c>
      <c r="Y141" s="49">
        <f t="shared" si="8"/>
        <v>8359.98</v>
      </c>
      <c r="Z141" s="1"/>
    </row>
    <row r="142" spans="1:26" x14ac:dyDescent="0.25">
      <c r="A142" s="3">
        <v>139</v>
      </c>
      <c r="B142" s="6" t="s">
        <v>142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>
        <v>4690.6499999999996</v>
      </c>
      <c r="Q142" s="10">
        <f t="shared" si="6"/>
        <v>4690.6499999999996</v>
      </c>
      <c r="R142" s="36">
        <v>2752</v>
      </c>
      <c r="S142" s="36"/>
      <c r="T142" s="36"/>
      <c r="U142" s="41"/>
      <c r="V142" s="40"/>
      <c r="W142" s="40"/>
      <c r="X142" s="41">
        <f t="shared" si="7"/>
        <v>2752</v>
      </c>
      <c r="Y142" s="49">
        <f t="shared" si="8"/>
        <v>7442.65</v>
      </c>
      <c r="Z142" s="1"/>
    </row>
    <row r="143" spans="1:26" x14ac:dyDescent="0.25">
      <c r="A143" s="3">
        <v>140</v>
      </c>
      <c r="B143" s="6" t="s">
        <v>143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>
        <v>4690.6499999999996</v>
      </c>
      <c r="Q143" s="10">
        <f t="shared" si="6"/>
        <v>4690.6499999999996</v>
      </c>
      <c r="R143" s="36"/>
      <c r="S143" s="36"/>
      <c r="T143" s="36"/>
      <c r="U143" s="41"/>
      <c r="V143" s="40"/>
      <c r="W143" s="40"/>
      <c r="X143" s="41">
        <f t="shared" si="7"/>
        <v>0</v>
      </c>
      <c r="Y143" s="49">
        <f t="shared" si="8"/>
        <v>4690.6499999999996</v>
      </c>
      <c r="Z143" s="1"/>
    </row>
    <row r="144" spans="1:26" x14ac:dyDescent="0.25">
      <c r="A144" s="3">
        <v>141</v>
      </c>
      <c r="B144" s="6" t="s">
        <v>144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>
        <v>4690.6499999999996</v>
      </c>
      <c r="Q144" s="10">
        <f t="shared" si="6"/>
        <v>4690.6499999999996</v>
      </c>
      <c r="R144" s="36"/>
      <c r="S144" s="36"/>
      <c r="T144" s="36"/>
      <c r="U144" s="41"/>
      <c r="V144" s="40"/>
      <c r="W144" s="40"/>
      <c r="X144" s="41">
        <f t="shared" si="7"/>
        <v>0</v>
      </c>
      <c r="Y144" s="49">
        <f t="shared" si="8"/>
        <v>4690.6499999999996</v>
      </c>
      <c r="Z144" s="1"/>
    </row>
    <row r="145" spans="1:26" ht="15" customHeight="1" x14ac:dyDescent="0.25">
      <c r="A145" s="3">
        <v>142</v>
      </c>
      <c r="B145" s="6" t="s">
        <v>145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>
        <v>4690.6499999999996</v>
      </c>
      <c r="Q145" s="10">
        <f t="shared" si="6"/>
        <v>4690.6499999999996</v>
      </c>
      <c r="R145" s="36"/>
      <c r="S145" s="36"/>
      <c r="T145" s="36"/>
      <c r="U145" s="41"/>
      <c r="V145" s="40"/>
      <c r="W145" s="40"/>
      <c r="X145" s="41">
        <f t="shared" si="7"/>
        <v>0</v>
      </c>
      <c r="Y145" s="49">
        <f t="shared" si="8"/>
        <v>4690.6499999999996</v>
      </c>
      <c r="Z145" s="1"/>
    </row>
    <row r="146" spans="1:26" x14ac:dyDescent="0.25">
      <c r="A146" s="3">
        <v>143</v>
      </c>
      <c r="B146" s="6" t="s">
        <v>146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>
        <v>4690.6499999999996</v>
      </c>
      <c r="Q146" s="10">
        <f t="shared" si="6"/>
        <v>4690.6499999999996</v>
      </c>
      <c r="R146" s="36"/>
      <c r="S146" s="36"/>
      <c r="T146" s="36"/>
      <c r="U146" s="41"/>
      <c r="V146" s="40"/>
      <c r="W146" s="40"/>
      <c r="X146" s="41">
        <f t="shared" si="7"/>
        <v>0</v>
      </c>
      <c r="Y146" s="49">
        <f t="shared" si="8"/>
        <v>4690.6499999999996</v>
      </c>
      <c r="Z146" s="1"/>
    </row>
    <row r="147" spans="1:26" x14ac:dyDescent="0.25">
      <c r="A147" s="3">
        <v>144</v>
      </c>
      <c r="B147" s="6" t="s">
        <v>147</v>
      </c>
      <c r="C147" s="9"/>
      <c r="D147" s="9"/>
      <c r="E147" s="9"/>
      <c r="F147" s="9">
        <v>8744</v>
      </c>
      <c r="G147" s="9"/>
      <c r="H147" s="9"/>
      <c r="I147" s="9"/>
      <c r="J147" s="9"/>
      <c r="K147" s="9"/>
      <c r="L147" s="9"/>
      <c r="M147" s="9"/>
      <c r="N147" s="9"/>
      <c r="O147" s="9"/>
      <c r="P147" s="9">
        <v>4690.6499999999996</v>
      </c>
      <c r="Q147" s="10">
        <f t="shared" si="6"/>
        <v>13434.65</v>
      </c>
      <c r="R147" s="36"/>
      <c r="S147" s="36"/>
      <c r="T147" s="36"/>
      <c r="U147" s="41"/>
      <c r="V147" s="40"/>
      <c r="W147" s="40"/>
      <c r="X147" s="41">
        <f t="shared" si="7"/>
        <v>0</v>
      </c>
      <c r="Y147" s="49">
        <f t="shared" si="8"/>
        <v>13434.65</v>
      </c>
      <c r="Z147" s="1" t="s">
        <v>233</v>
      </c>
    </row>
    <row r="148" spans="1:26" x14ac:dyDescent="0.25">
      <c r="A148" s="3">
        <v>145</v>
      </c>
      <c r="B148" s="6" t="s">
        <v>148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>
        <v>4690.6499999999996</v>
      </c>
      <c r="Q148" s="10">
        <f t="shared" si="6"/>
        <v>4690.6499999999996</v>
      </c>
      <c r="R148" s="36"/>
      <c r="S148" s="36"/>
      <c r="T148" s="36"/>
      <c r="U148" s="41"/>
      <c r="V148" s="40"/>
      <c r="W148" s="40"/>
      <c r="X148" s="41">
        <f t="shared" si="7"/>
        <v>0</v>
      </c>
      <c r="Y148" s="49">
        <f t="shared" si="8"/>
        <v>4690.6499999999996</v>
      </c>
      <c r="Z148" s="1"/>
    </row>
    <row r="149" spans="1:26" x14ac:dyDescent="0.25">
      <c r="A149" s="3">
        <v>146</v>
      </c>
      <c r="B149" s="6" t="s">
        <v>149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>
        <v>4690.6499999999996</v>
      </c>
      <c r="Q149" s="10">
        <f t="shared" si="6"/>
        <v>4690.6499999999996</v>
      </c>
      <c r="R149" s="36"/>
      <c r="S149" s="36"/>
      <c r="T149" s="36"/>
      <c r="U149" s="41"/>
      <c r="V149" s="40"/>
      <c r="W149" s="40"/>
      <c r="X149" s="41">
        <f t="shared" si="7"/>
        <v>0</v>
      </c>
      <c r="Y149" s="49">
        <f t="shared" si="8"/>
        <v>4690.6499999999996</v>
      </c>
      <c r="Z149" s="1"/>
    </row>
    <row r="150" spans="1:26" x14ac:dyDescent="0.25">
      <c r="A150" s="3">
        <v>147</v>
      </c>
      <c r="B150" s="6" t="s">
        <v>150</v>
      </c>
      <c r="C150" s="9"/>
      <c r="D150" s="9"/>
      <c r="E150" s="9"/>
      <c r="F150" s="9"/>
      <c r="G150" s="9">
        <v>3362</v>
      </c>
      <c r="H150" s="9"/>
      <c r="I150" s="9"/>
      <c r="J150" s="9"/>
      <c r="K150" s="9"/>
      <c r="L150" s="9"/>
      <c r="M150" s="9"/>
      <c r="N150" s="9"/>
      <c r="O150" s="9"/>
      <c r="P150" s="9">
        <v>4690.6499999999996</v>
      </c>
      <c r="Q150" s="10">
        <f t="shared" si="6"/>
        <v>8052.65</v>
      </c>
      <c r="R150" s="36"/>
      <c r="S150" s="36"/>
      <c r="T150" s="36"/>
      <c r="U150" s="41">
        <v>51612.49</v>
      </c>
      <c r="V150" s="40"/>
      <c r="W150" s="40"/>
      <c r="X150" s="41">
        <f t="shared" si="7"/>
        <v>51612.49</v>
      </c>
      <c r="Y150" s="49">
        <f t="shared" si="8"/>
        <v>59665.14</v>
      </c>
      <c r="Z150" s="1" t="s">
        <v>234</v>
      </c>
    </row>
    <row r="151" spans="1:26" x14ac:dyDescent="0.25">
      <c r="A151" s="3">
        <v>148</v>
      </c>
      <c r="B151" s="6" t="s">
        <v>151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>
        <v>4690.6499999999996</v>
      </c>
      <c r="Q151" s="10">
        <f t="shared" si="6"/>
        <v>4690.6499999999996</v>
      </c>
      <c r="R151" s="36"/>
      <c r="S151" s="36"/>
      <c r="T151" s="36"/>
      <c r="U151" s="41">
        <v>37534.86</v>
      </c>
      <c r="V151" s="40"/>
      <c r="W151" s="40"/>
      <c r="X151" s="41">
        <f t="shared" si="7"/>
        <v>37534.86</v>
      </c>
      <c r="Y151" s="49">
        <f t="shared" si="8"/>
        <v>42225.51</v>
      </c>
      <c r="Z151" s="1"/>
    </row>
    <row r="152" spans="1:26" x14ac:dyDescent="0.25">
      <c r="A152" s="3">
        <v>149</v>
      </c>
      <c r="B152" s="6" t="s">
        <v>152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>
        <v>4690.6499999999996</v>
      </c>
      <c r="Q152" s="10">
        <f t="shared" si="6"/>
        <v>4690.6499999999996</v>
      </c>
      <c r="R152" s="36"/>
      <c r="S152" s="36"/>
      <c r="T152" s="36"/>
      <c r="U152" s="41"/>
      <c r="V152" s="40"/>
      <c r="W152" s="40"/>
      <c r="X152" s="41">
        <f t="shared" si="7"/>
        <v>0</v>
      </c>
      <c r="Y152" s="49">
        <f t="shared" si="8"/>
        <v>4690.6499999999996</v>
      </c>
      <c r="Z152" s="1"/>
    </row>
    <row r="153" spans="1:26" x14ac:dyDescent="0.25">
      <c r="A153" s="3">
        <v>150</v>
      </c>
      <c r="B153" s="6" t="s">
        <v>153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>
        <v>4690.6499999999996</v>
      </c>
      <c r="Q153" s="10">
        <f t="shared" si="6"/>
        <v>4690.6499999999996</v>
      </c>
      <c r="R153" s="36"/>
      <c r="S153" s="36"/>
      <c r="T153" s="36"/>
      <c r="U153" s="41">
        <v>37534.86</v>
      </c>
      <c r="V153" s="40"/>
      <c r="W153" s="40"/>
      <c r="X153" s="41">
        <f t="shared" si="7"/>
        <v>37534.86</v>
      </c>
      <c r="Y153" s="49">
        <f t="shared" si="8"/>
        <v>42225.51</v>
      </c>
      <c r="Z153" s="1"/>
    </row>
    <row r="154" spans="1:26" x14ac:dyDescent="0.25">
      <c r="A154" s="3">
        <v>151</v>
      </c>
      <c r="B154" s="6" t="s">
        <v>154</v>
      </c>
      <c r="C154" s="9"/>
      <c r="D154" s="9"/>
      <c r="E154" s="9"/>
      <c r="F154" s="9"/>
      <c r="G154" s="9">
        <v>3362</v>
      </c>
      <c r="H154" s="9"/>
      <c r="I154" s="9"/>
      <c r="J154" s="9"/>
      <c r="K154" s="9"/>
      <c r="L154" s="9"/>
      <c r="M154" s="9"/>
      <c r="N154" s="9"/>
      <c r="O154" s="9"/>
      <c r="P154" s="9">
        <v>4690.6499999999996</v>
      </c>
      <c r="Q154" s="10">
        <f t="shared" si="6"/>
        <v>8052.65</v>
      </c>
      <c r="R154" s="36"/>
      <c r="S154" s="36"/>
      <c r="T154" s="36"/>
      <c r="U154" s="41">
        <v>31315.26</v>
      </c>
      <c r="V154" s="40"/>
      <c r="W154" s="40"/>
      <c r="X154" s="41">
        <f t="shared" si="7"/>
        <v>31315.26</v>
      </c>
      <c r="Y154" s="49">
        <f t="shared" si="8"/>
        <v>39367.909999999996</v>
      </c>
      <c r="Z154" s="1" t="s">
        <v>234</v>
      </c>
    </row>
    <row r="155" spans="1:26" x14ac:dyDescent="0.25">
      <c r="A155" s="3">
        <v>152</v>
      </c>
      <c r="B155" s="6" t="s">
        <v>170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>
        <v>4690.6499999999996</v>
      </c>
      <c r="Q155" s="10">
        <f t="shared" si="6"/>
        <v>4690.6499999999996</v>
      </c>
      <c r="R155" s="36"/>
      <c r="S155" s="36"/>
      <c r="T155" s="36"/>
      <c r="U155" s="41"/>
      <c r="V155" s="40"/>
      <c r="W155" s="40"/>
      <c r="X155" s="41">
        <f t="shared" si="7"/>
        <v>0</v>
      </c>
      <c r="Y155" s="49">
        <f t="shared" si="8"/>
        <v>4690.6499999999996</v>
      </c>
      <c r="Z155" s="1"/>
    </row>
    <row r="156" spans="1:26" x14ac:dyDescent="0.25">
      <c r="A156" s="3">
        <v>153</v>
      </c>
      <c r="B156" s="6" t="s">
        <v>155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>
        <v>4690.6499999999996</v>
      </c>
      <c r="Q156" s="10">
        <f t="shared" si="6"/>
        <v>4690.6499999999996</v>
      </c>
      <c r="R156" s="36"/>
      <c r="S156" s="36"/>
      <c r="T156" s="36"/>
      <c r="U156" s="41"/>
      <c r="V156" s="40"/>
      <c r="W156" s="40"/>
      <c r="X156" s="41">
        <f t="shared" si="7"/>
        <v>0</v>
      </c>
      <c r="Y156" s="49">
        <f t="shared" si="8"/>
        <v>4690.6499999999996</v>
      </c>
      <c r="Z156" s="1"/>
    </row>
    <row r="157" spans="1:26" x14ac:dyDescent="0.25">
      <c r="A157" s="3">
        <v>154</v>
      </c>
      <c r="B157" s="6" t="s">
        <v>156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>
        <v>4690.6499999999996</v>
      </c>
      <c r="Q157" s="10">
        <f t="shared" si="6"/>
        <v>4690.6499999999996</v>
      </c>
      <c r="R157" s="36"/>
      <c r="S157" s="36"/>
      <c r="T157" s="36"/>
      <c r="U157" s="41"/>
      <c r="V157" s="40"/>
      <c r="W157" s="40"/>
      <c r="X157" s="41">
        <f t="shared" si="7"/>
        <v>0</v>
      </c>
      <c r="Y157" s="49">
        <f t="shared" si="8"/>
        <v>4690.6499999999996</v>
      </c>
      <c r="Z157" s="1"/>
    </row>
    <row r="158" spans="1:26" x14ac:dyDescent="0.25">
      <c r="A158" s="3">
        <v>155</v>
      </c>
      <c r="B158" s="4" t="s">
        <v>169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>
        <v>4690.6499999999996</v>
      </c>
      <c r="Q158" s="10">
        <f t="shared" si="6"/>
        <v>4690.6499999999996</v>
      </c>
      <c r="R158" s="36"/>
      <c r="S158" s="36"/>
      <c r="T158" s="36"/>
      <c r="U158" s="41"/>
      <c r="V158" s="40"/>
      <c r="W158" s="40"/>
      <c r="X158" s="41">
        <f t="shared" si="7"/>
        <v>0</v>
      </c>
      <c r="Y158" s="49">
        <f t="shared" si="8"/>
        <v>4690.6499999999996</v>
      </c>
      <c r="Z158" s="1"/>
    </row>
    <row r="159" spans="1:26" x14ac:dyDescent="0.25">
      <c r="A159" s="3">
        <v>156</v>
      </c>
      <c r="B159" s="6" t="s">
        <v>157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>
        <v>4690.6499999999996</v>
      </c>
      <c r="Q159" s="10">
        <f t="shared" si="6"/>
        <v>4690.6499999999996</v>
      </c>
      <c r="R159" s="36"/>
      <c r="S159" s="36"/>
      <c r="T159" s="36"/>
      <c r="U159" s="41"/>
      <c r="V159" s="40"/>
      <c r="W159" s="40"/>
      <c r="X159" s="41">
        <f t="shared" si="7"/>
        <v>0</v>
      </c>
      <c r="Y159" s="49">
        <f t="shared" si="8"/>
        <v>4690.6499999999996</v>
      </c>
      <c r="Z159" s="1"/>
    </row>
    <row r="160" spans="1:26" x14ac:dyDescent="0.25">
      <c r="A160" s="3">
        <v>157</v>
      </c>
      <c r="B160" s="6" t="s">
        <v>158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>
        <v>4690.6499999999996</v>
      </c>
      <c r="Q160" s="10">
        <f t="shared" si="6"/>
        <v>4690.6499999999996</v>
      </c>
      <c r="R160" s="36"/>
      <c r="S160" s="36"/>
      <c r="T160" s="36"/>
      <c r="U160" s="41">
        <v>27615.119999999999</v>
      </c>
      <c r="V160" s="40"/>
      <c r="W160" s="40"/>
      <c r="X160" s="41">
        <f t="shared" si="7"/>
        <v>27615.119999999999</v>
      </c>
      <c r="Y160" s="49">
        <f t="shared" si="8"/>
        <v>32305.769999999997</v>
      </c>
      <c r="Z160" s="1"/>
    </row>
    <row r="161" spans="1:26" x14ac:dyDescent="0.25">
      <c r="A161" s="3">
        <v>158</v>
      </c>
      <c r="B161" s="6" t="s">
        <v>159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>
        <v>4690.6499999999996</v>
      </c>
      <c r="Q161" s="10">
        <f t="shared" si="6"/>
        <v>4690.6499999999996</v>
      </c>
      <c r="R161" s="36"/>
      <c r="S161" s="36"/>
      <c r="T161" s="36"/>
      <c r="U161" s="41"/>
      <c r="V161" s="40"/>
      <c r="W161" s="40"/>
      <c r="X161" s="41">
        <f t="shared" si="7"/>
        <v>0</v>
      </c>
      <c r="Y161" s="49">
        <f t="shared" si="8"/>
        <v>4690.6499999999996</v>
      </c>
      <c r="Z161" s="1"/>
    </row>
    <row r="162" spans="1:26" x14ac:dyDescent="0.25">
      <c r="A162" s="3">
        <v>159</v>
      </c>
      <c r="B162" s="6" t="s">
        <v>160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>
        <v>4690.6499999999996</v>
      </c>
      <c r="Q162" s="10">
        <f t="shared" si="6"/>
        <v>4690.6499999999996</v>
      </c>
      <c r="R162" s="36"/>
      <c r="S162" s="36"/>
      <c r="T162" s="36"/>
      <c r="U162" s="41"/>
      <c r="V162" s="40"/>
      <c r="W162" s="40"/>
      <c r="X162" s="41">
        <f t="shared" si="7"/>
        <v>0</v>
      </c>
      <c r="Y162" s="49">
        <f t="shared" si="8"/>
        <v>4690.6499999999996</v>
      </c>
      <c r="Z162" s="1"/>
    </row>
    <row r="163" spans="1:26" x14ac:dyDescent="0.25">
      <c r="A163" s="3">
        <v>160</v>
      </c>
      <c r="B163" s="6" t="s">
        <v>161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>
        <v>4690.6499999999996</v>
      </c>
      <c r="Q163" s="10">
        <f t="shared" si="6"/>
        <v>4690.6499999999996</v>
      </c>
      <c r="R163" s="36"/>
      <c r="S163" s="36"/>
      <c r="T163" s="36"/>
      <c r="U163" s="41"/>
      <c r="V163" s="40"/>
      <c r="W163" s="40"/>
      <c r="X163" s="41">
        <f t="shared" si="7"/>
        <v>0</v>
      </c>
      <c r="Y163" s="49">
        <f t="shared" si="8"/>
        <v>4690.6499999999996</v>
      </c>
      <c r="Z163" s="1"/>
    </row>
    <row r="164" spans="1:26" x14ac:dyDescent="0.25">
      <c r="A164" s="3">
        <v>161</v>
      </c>
      <c r="B164" s="6" t="s">
        <v>162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>
        <v>4690.6499999999996</v>
      </c>
      <c r="Q164" s="10">
        <f t="shared" si="6"/>
        <v>4690.6499999999996</v>
      </c>
      <c r="R164" s="36"/>
      <c r="S164" s="36"/>
      <c r="T164" s="36"/>
      <c r="U164" s="41"/>
      <c r="V164" s="40"/>
      <c r="W164" s="40"/>
      <c r="X164" s="41">
        <f t="shared" si="7"/>
        <v>0</v>
      </c>
      <c r="Y164" s="49">
        <f t="shared" si="8"/>
        <v>4690.6499999999996</v>
      </c>
      <c r="Z164" s="1"/>
    </row>
    <row r="165" spans="1:26" x14ac:dyDescent="0.25">
      <c r="A165" s="3">
        <v>162</v>
      </c>
      <c r="B165" s="6" t="s">
        <v>163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>
        <v>4690.6499999999996</v>
      </c>
      <c r="Q165" s="10">
        <f t="shared" si="6"/>
        <v>4690.6499999999996</v>
      </c>
      <c r="R165" s="36"/>
      <c r="S165" s="36"/>
      <c r="T165" s="36"/>
      <c r="U165" s="41"/>
      <c r="V165" s="40"/>
      <c r="W165" s="40"/>
      <c r="X165" s="41">
        <f t="shared" si="7"/>
        <v>0</v>
      </c>
      <c r="Y165" s="49">
        <f t="shared" si="8"/>
        <v>4690.6499999999996</v>
      </c>
      <c r="Z165" s="1"/>
    </row>
    <row r="166" spans="1:26" x14ac:dyDescent="0.25">
      <c r="A166" s="3">
        <v>163</v>
      </c>
      <c r="B166" s="6" t="s">
        <v>164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>
        <v>4690.6499999999996</v>
      </c>
      <c r="Q166" s="10">
        <f t="shared" si="6"/>
        <v>4690.6499999999996</v>
      </c>
      <c r="R166" s="36"/>
      <c r="S166" s="36"/>
      <c r="T166" s="36"/>
      <c r="U166" s="41">
        <v>17905.060000000001</v>
      </c>
      <c r="V166" s="40"/>
      <c r="W166" s="40"/>
      <c r="X166" s="41">
        <f t="shared" si="7"/>
        <v>17905.060000000001</v>
      </c>
      <c r="Y166" s="49">
        <f t="shared" si="8"/>
        <v>22595.71</v>
      </c>
      <c r="Z166" s="1"/>
    </row>
    <row r="167" spans="1:26" x14ac:dyDescent="0.25">
      <c r="A167" s="3">
        <v>164</v>
      </c>
      <c r="B167" s="7" t="s">
        <v>165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>
        <v>4690.6499999999996</v>
      </c>
      <c r="Q167" s="10">
        <f t="shared" si="6"/>
        <v>4690.6499999999996</v>
      </c>
      <c r="R167" s="36"/>
      <c r="S167" s="36"/>
      <c r="T167" s="36"/>
      <c r="U167" s="41">
        <v>84432.21</v>
      </c>
      <c r="V167" s="40"/>
      <c r="W167" s="40"/>
      <c r="X167" s="41">
        <f t="shared" si="7"/>
        <v>84432.21</v>
      </c>
      <c r="Y167" s="49">
        <f t="shared" si="8"/>
        <v>89122.86</v>
      </c>
      <c r="Z167" s="1"/>
    </row>
    <row r="168" spans="1:26" x14ac:dyDescent="0.25">
      <c r="A168" s="3">
        <v>165</v>
      </c>
      <c r="B168" s="7" t="s">
        <v>166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>
        <v>4690.6499999999996</v>
      </c>
      <c r="Q168" s="10">
        <f t="shared" si="6"/>
        <v>4690.6499999999996</v>
      </c>
      <c r="R168" s="36"/>
      <c r="S168" s="36"/>
      <c r="T168" s="36"/>
      <c r="U168" s="41">
        <v>74996.91</v>
      </c>
      <c r="V168" s="40"/>
      <c r="W168" s="40"/>
      <c r="X168" s="41">
        <f t="shared" si="7"/>
        <v>74996.91</v>
      </c>
      <c r="Y168" s="49">
        <f t="shared" si="8"/>
        <v>79687.56</v>
      </c>
      <c r="Z168" s="1"/>
    </row>
    <row r="169" spans="1:26" x14ac:dyDescent="0.25">
      <c r="A169" s="3">
        <v>166</v>
      </c>
      <c r="B169" s="7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>
        <v>4690.6499999999996</v>
      </c>
      <c r="Q169" s="10">
        <f t="shared" si="6"/>
        <v>4690.6499999999996</v>
      </c>
      <c r="R169" s="36"/>
      <c r="S169" s="36"/>
      <c r="T169" s="36"/>
      <c r="U169" s="41">
        <v>56302.29</v>
      </c>
      <c r="V169" s="40">
        <v>8114.84</v>
      </c>
      <c r="W169" s="40"/>
      <c r="X169" s="41">
        <f t="shared" si="7"/>
        <v>64417.130000000005</v>
      </c>
      <c r="Y169" s="49">
        <f t="shared" si="8"/>
        <v>69107.78</v>
      </c>
      <c r="Z169" s="1"/>
    </row>
    <row r="170" spans="1:26" x14ac:dyDescent="0.25">
      <c r="A170" s="3">
        <v>167</v>
      </c>
      <c r="B170" s="63" t="s">
        <v>308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>
        <v>4378.5</v>
      </c>
      <c r="Q170" s="16">
        <f t="shared" ref="Q170" si="9">SUM(C170:P170)</f>
        <v>4378.5</v>
      </c>
      <c r="R170" s="59"/>
      <c r="S170" s="59"/>
      <c r="T170" s="59"/>
      <c r="U170" s="58">
        <v>15574.04</v>
      </c>
      <c r="V170" s="59"/>
      <c r="W170" s="68"/>
      <c r="X170" s="41">
        <f t="shared" ref="X170" si="10">R170+S170+T170+U170+V170+W170</f>
        <v>15574.04</v>
      </c>
      <c r="Y170" s="42">
        <f t="shared" si="8"/>
        <v>19952.54</v>
      </c>
      <c r="Z170" s="1"/>
    </row>
    <row r="171" spans="1:26" x14ac:dyDescent="0.25">
      <c r="A171" s="3"/>
      <c r="B171" s="2" t="s">
        <v>168</v>
      </c>
      <c r="C171" s="17">
        <f>SUM(C4:C170)</f>
        <v>131160</v>
      </c>
      <c r="D171" s="17">
        <f>SUM(D4:D170)</f>
        <v>1290723.8999999999</v>
      </c>
      <c r="E171" s="9"/>
      <c r="F171" s="17">
        <f t="shared" ref="F171:X171" si="11">SUM(F4:F170)</f>
        <v>21860</v>
      </c>
      <c r="G171" s="17">
        <f t="shared" si="11"/>
        <v>6724</v>
      </c>
      <c r="H171" s="17">
        <f t="shared" si="11"/>
        <v>210000</v>
      </c>
      <c r="I171" s="17">
        <f t="shared" si="11"/>
        <v>100000</v>
      </c>
      <c r="J171" s="17">
        <f t="shared" si="11"/>
        <v>32400</v>
      </c>
      <c r="K171" s="17">
        <f t="shared" si="11"/>
        <v>292500</v>
      </c>
      <c r="L171" s="17">
        <f t="shared" si="11"/>
        <v>288708</v>
      </c>
      <c r="M171" s="17">
        <f t="shared" si="11"/>
        <v>12000</v>
      </c>
      <c r="N171" s="17">
        <f t="shared" si="11"/>
        <v>617140</v>
      </c>
      <c r="O171" s="17">
        <f t="shared" si="11"/>
        <v>20700</v>
      </c>
      <c r="P171" s="17">
        <f t="shared" si="11"/>
        <v>783026.40000000235</v>
      </c>
      <c r="Q171" s="17">
        <f t="shared" si="11"/>
        <v>3806942.2999999858</v>
      </c>
      <c r="R171" s="37">
        <f t="shared" si="11"/>
        <v>78691.08</v>
      </c>
      <c r="S171" s="37">
        <f t="shared" si="11"/>
        <v>58559</v>
      </c>
      <c r="T171" s="37">
        <f t="shared" si="11"/>
        <v>33604.270000000004</v>
      </c>
      <c r="U171" s="31">
        <f t="shared" si="11"/>
        <v>2272932.580000001</v>
      </c>
      <c r="V171" s="2">
        <f t="shared" si="11"/>
        <v>68091.759999999995</v>
      </c>
      <c r="W171" s="31">
        <f t="shared" si="11"/>
        <v>40000</v>
      </c>
      <c r="X171" s="43">
        <f t="shared" si="11"/>
        <v>2551878.6900000004</v>
      </c>
      <c r="Y171" s="1"/>
      <c r="Z171" s="1"/>
    </row>
    <row r="172" spans="1:26" x14ac:dyDescent="0.25">
      <c r="A172" s="1"/>
      <c r="B172" s="2" t="s">
        <v>168</v>
      </c>
      <c r="C172" s="8" t="s">
        <v>230</v>
      </c>
      <c r="D172" s="8" t="s">
        <v>231</v>
      </c>
      <c r="E172" s="8"/>
      <c r="F172" s="8" t="s">
        <v>258</v>
      </c>
      <c r="G172" s="8" t="s">
        <v>233</v>
      </c>
      <c r="H172" s="8" t="s">
        <v>281</v>
      </c>
      <c r="I172" s="8" t="s">
        <v>232</v>
      </c>
      <c r="J172" s="8" t="s">
        <v>293</v>
      </c>
      <c r="K172" s="8" t="s">
        <v>231</v>
      </c>
      <c r="L172" s="8" t="s">
        <v>253</v>
      </c>
      <c r="M172" s="8" t="s">
        <v>287</v>
      </c>
      <c r="N172" s="8" t="s">
        <v>265</v>
      </c>
      <c r="O172" s="8" t="s">
        <v>231</v>
      </c>
      <c r="P172" s="8"/>
      <c r="Q172" s="17"/>
      <c r="R172" s="1"/>
      <c r="S172" s="1"/>
      <c r="T172" s="1"/>
      <c r="U172" s="1"/>
      <c r="V172" s="1"/>
      <c r="W172" s="1"/>
      <c r="X172" s="1"/>
      <c r="Y172" s="43">
        <f>SUM(Y4:Y171)</f>
        <v>6358820.9900000133</v>
      </c>
      <c r="Z172" s="1"/>
    </row>
  </sheetData>
  <mergeCells count="9">
    <mergeCell ref="X2:X3"/>
    <mergeCell ref="Y2:Y3"/>
    <mergeCell ref="Z2:Z3"/>
    <mergeCell ref="A1:Q1"/>
    <mergeCell ref="A2:A3"/>
    <mergeCell ref="B2:B3"/>
    <mergeCell ref="C2:O2"/>
    <mergeCell ref="Q2:Q3"/>
    <mergeCell ref="R2:W2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2"/>
  <sheetViews>
    <sheetView topLeftCell="A4" workbookViewId="0">
      <selection activeCell="B178" sqref="B178"/>
    </sheetView>
  </sheetViews>
  <sheetFormatPr defaultRowHeight="15" x14ac:dyDescent="0.25"/>
  <cols>
    <col min="1" max="1" width="3.42578125" customWidth="1"/>
    <col min="2" max="2" width="20.140625" customWidth="1"/>
    <col min="3" max="3" width="8.85546875" customWidth="1"/>
    <col min="4" max="4" width="11.5703125" customWidth="1"/>
    <col min="5" max="5" width="3.7109375" customWidth="1"/>
    <col min="6" max="6" width="8.140625" customWidth="1"/>
    <col min="7" max="7" width="7.85546875" customWidth="1"/>
    <col min="8" max="8" width="9.140625" customWidth="1"/>
    <col min="9" max="9" width="9" customWidth="1"/>
    <col min="10" max="10" width="7.7109375" customWidth="1"/>
    <col min="11" max="11" width="9" customWidth="1"/>
    <col min="12" max="12" width="8.7109375" customWidth="1"/>
    <col min="13" max="13" width="8" customWidth="1"/>
    <col min="14" max="14" width="9.28515625" customWidth="1"/>
    <col min="15" max="16" width="9.140625" customWidth="1"/>
    <col min="17" max="17" width="10.140625" customWidth="1"/>
    <col min="21" max="21" width="10.28515625" customWidth="1"/>
    <col min="24" max="24" width="11.140625" customWidth="1"/>
    <col min="25" max="25" width="11.5703125" customWidth="1"/>
    <col min="26" max="26" width="12" customWidth="1"/>
  </cols>
  <sheetData>
    <row r="1" spans="1:26" ht="24" customHeight="1" x14ac:dyDescent="0.25">
      <c r="A1" s="74" t="s">
        <v>213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6" ht="21.75" customHeight="1" x14ac:dyDescent="0.25">
      <c r="A2" s="75" t="s">
        <v>0</v>
      </c>
      <c r="B2" s="77" t="s">
        <v>1</v>
      </c>
      <c r="C2" s="77" t="s">
        <v>3</v>
      </c>
      <c r="D2" s="77"/>
      <c r="E2" s="77"/>
      <c r="F2" s="77"/>
      <c r="G2" s="77"/>
      <c r="H2" s="77"/>
      <c r="I2" s="77"/>
      <c r="J2" s="78"/>
      <c r="K2" s="78"/>
      <c r="L2" s="78"/>
      <c r="M2" s="78"/>
      <c r="N2" s="78"/>
      <c r="O2" s="78"/>
      <c r="P2" s="22"/>
      <c r="Q2" s="79" t="s">
        <v>2</v>
      </c>
      <c r="R2" s="77" t="s">
        <v>186</v>
      </c>
      <c r="S2" s="78"/>
      <c r="T2" s="78"/>
      <c r="U2" s="78"/>
      <c r="V2" s="82"/>
      <c r="W2" s="82"/>
      <c r="X2" s="87" t="s">
        <v>299</v>
      </c>
      <c r="Y2" s="70" t="s">
        <v>300</v>
      </c>
      <c r="Z2" s="70" t="s">
        <v>201</v>
      </c>
    </row>
    <row r="3" spans="1:26" ht="216" customHeight="1" x14ac:dyDescent="0.25">
      <c r="A3" s="76"/>
      <c r="B3" s="78"/>
      <c r="C3" s="21" t="s">
        <v>172</v>
      </c>
      <c r="D3" s="21" t="s">
        <v>173</v>
      </c>
      <c r="E3" s="23" t="s">
        <v>202</v>
      </c>
      <c r="F3" s="21" t="s">
        <v>175</v>
      </c>
      <c r="G3" s="21" t="s">
        <v>176</v>
      </c>
      <c r="H3" s="21" t="s">
        <v>178</v>
      </c>
      <c r="I3" s="21" t="s">
        <v>177</v>
      </c>
      <c r="J3" s="23" t="s">
        <v>179</v>
      </c>
      <c r="K3" s="21" t="s">
        <v>180</v>
      </c>
      <c r="L3" s="21" t="s">
        <v>181</v>
      </c>
      <c r="M3" s="21" t="s">
        <v>182</v>
      </c>
      <c r="N3" s="21" t="s">
        <v>183</v>
      </c>
      <c r="O3" s="21" t="s">
        <v>184</v>
      </c>
      <c r="P3" s="21" t="s">
        <v>204</v>
      </c>
      <c r="Q3" s="79"/>
      <c r="R3" s="33" t="s">
        <v>187</v>
      </c>
      <c r="S3" s="33" t="s">
        <v>188</v>
      </c>
      <c r="T3" s="33" t="s">
        <v>189</v>
      </c>
      <c r="U3" s="33" t="s">
        <v>190</v>
      </c>
      <c r="V3" s="34" t="s">
        <v>296</v>
      </c>
      <c r="W3" s="34" t="s">
        <v>297</v>
      </c>
      <c r="X3" s="88"/>
      <c r="Y3" s="71"/>
      <c r="Z3" s="71"/>
    </row>
    <row r="4" spans="1:26" x14ac:dyDescent="0.25">
      <c r="A4" s="3">
        <v>1</v>
      </c>
      <c r="B4" s="5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4690.6499999999996</v>
      </c>
      <c r="Q4" s="10">
        <f>C4+D4+E4+F4+G4+H4+I4+J4+K4+L4+M4+N4+O4+P4</f>
        <v>4690.6499999999996</v>
      </c>
      <c r="R4" s="36"/>
      <c r="S4" s="36"/>
      <c r="T4" s="36">
        <v>3332.78</v>
      </c>
      <c r="U4" s="41">
        <v>19529.759999999998</v>
      </c>
      <c r="V4" s="41">
        <v>4057.42</v>
      </c>
      <c r="W4" s="41">
        <v>20000</v>
      </c>
      <c r="X4" s="41">
        <f>SUM(R4:W4)</f>
        <v>46919.96</v>
      </c>
      <c r="Y4" s="49">
        <f>Q4+X4</f>
        <v>51610.61</v>
      </c>
      <c r="Z4" s="1"/>
    </row>
    <row r="5" spans="1:26" x14ac:dyDescent="0.25">
      <c r="A5" s="3">
        <v>2</v>
      </c>
      <c r="B5" s="5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4690.6499999999996</v>
      </c>
      <c r="Q5" s="10">
        <f t="shared" ref="Q5:Q68" si="0">C5+D5+E5+F5+G5+H5+I5+J5+K5+L5+M5+N5+O5+P5</f>
        <v>4690.6499999999996</v>
      </c>
      <c r="R5" s="36"/>
      <c r="S5" s="36"/>
      <c r="T5" s="36">
        <v>3332.78</v>
      </c>
      <c r="U5" s="41">
        <v>18767.43</v>
      </c>
      <c r="V5" s="41"/>
      <c r="W5" s="41"/>
      <c r="X5" s="41">
        <f t="shared" ref="X5:X68" si="1">SUM(R5:W5)</f>
        <v>22100.21</v>
      </c>
      <c r="Y5" s="49">
        <f t="shared" ref="Y5:Y68" si="2">Q5+X5</f>
        <v>26790.86</v>
      </c>
      <c r="Z5" s="1"/>
    </row>
    <row r="6" spans="1:26" x14ac:dyDescent="0.25">
      <c r="A6" s="3">
        <v>3</v>
      </c>
      <c r="B6" s="6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4690.6499999999996</v>
      </c>
      <c r="Q6" s="10">
        <f t="shared" si="0"/>
        <v>4690.6499999999996</v>
      </c>
      <c r="R6" s="36"/>
      <c r="S6" s="36"/>
      <c r="T6" s="36">
        <v>3332.79</v>
      </c>
      <c r="U6" s="41">
        <v>18767.43</v>
      </c>
      <c r="V6" s="41"/>
      <c r="W6" s="41"/>
      <c r="X6" s="41">
        <f t="shared" si="1"/>
        <v>22100.22</v>
      </c>
      <c r="Y6" s="49">
        <f t="shared" si="2"/>
        <v>26790.870000000003</v>
      </c>
      <c r="Z6" s="1"/>
    </row>
    <row r="7" spans="1:26" x14ac:dyDescent="0.25">
      <c r="A7" s="3">
        <v>4</v>
      </c>
      <c r="B7" s="6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v>4690.6499999999996</v>
      </c>
      <c r="Q7" s="10">
        <f t="shared" si="0"/>
        <v>4690.6499999999996</v>
      </c>
      <c r="R7" s="36"/>
      <c r="S7" s="36"/>
      <c r="T7" s="36"/>
      <c r="U7" s="41">
        <v>37267.040000000001</v>
      </c>
      <c r="V7" s="41"/>
      <c r="W7" s="41"/>
      <c r="X7" s="41">
        <f t="shared" si="1"/>
        <v>37267.040000000001</v>
      </c>
      <c r="Y7" s="49">
        <f t="shared" si="2"/>
        <v>41957.69</v>
      </c>
      <c r="Z7" s="1"/>
    </row>
    <row r="8" spans="1:26" x14ac:dyDescent="0.25">
      <c r="A8" s="3">
        <v>5</v>
      </c>
      <c r="B8" s="6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4690.6499999999996</v>
      </c>
      <c r="Q8" s="10">
        <f t="shared" si="0"/>
        <v>4690.6499999999996</v>
      </c>
      <c r="R8" s="36"/>
      <c r="S8" s="36"/>
      <c r="T8" s="36"/>
      <c r="U8" s="41">
        <v>41422.67</v>
      </c>
      <c r="V8" s="41">
        <v>3194.48</v>
      </c>
      <c r="W8" s="41"/>
      <c r="X8" s="41">
        <f t="shared" si="1"/>
        <v>44617.15</v>
      </c>
      <c r="Y8" s="49">
        <f t="shared" si="2"/>
        <v>49307.8</v>
      </c>
      <c r="Z8" s="1"/>
    </row>
    <row r="9" spans="1:26" x14ac:dyDescent="0.25">
      <c r="A9" s="3">
        <v>6</v>
      </c>
      <c r="B9" s="6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4690.6499999999996</v>
      </c>
      <c r="Q9" s="10">
        <f t="shared" si="0"/>
        <v>4690.6499999999996</v>
      </c>
      <c r="R9" s="36"/>
      <c r="S9" s="36"/>
      <c r="T9" s="36"/>
      <c r="U9" s="41">
        <v>38062.46</v>
      </c>
      <c r="V9" s="41"/>
      <c r="W9" s="41"/>
      <c r="X9" s="41">
        <f t="shared" si="1"/>
        <v>38062.46</v>
      </c>
      <c r="Y9" s="49">
        <f t="shared" si="2"/>
        <v>42753.11</v>
      </c>
      <c r="Z9" s="1"/>
    </row>
    <row r="10" spans="1:26" x14ac:dyDescent="0.25">
      <c r="A10" s="3">
        <v>7</v>
      </c>
      <c r="B10" s="6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4690.6499999999996</v>
      </c>
      <c r="Q10" s="10">
        <f t="shared" si="0"/>
        <v>4690.6499999999996</v>
      </c>
      <c r="R10" s="36"/>
      <c r="S10" s="36"/>
      <c r="T10" s="36">
        <v>3332.78</v>
      </c>
      <c r="U10" s="41">
        <v>19132.04</v>
      </c>
      <c r="V10" s="41"/>
      <c r="W10" s="41"/>
      <c r="X10" s="41">
        <f t="shared" si="1"/>
        <v>22464.82</v>
      </c>
      <c r="Y10" s="49">
        <f t="shared" si="2"/>
        <v>27155.47</v>
      </c>
      <c r="Z10" s="1"/>
    </row>
    <row r="11" spans="1:26" x14ac:dyDescent="0.25">
      <c r="A11" s="3">
        <v>8</v>
      </c>
      <c r="B11" s="6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4690.6499999999996</v>
      </c>
      <c r="Q11" s="10">
        <f t="shared" si="0"/>
        <v>4690.6499999999996</v>
      </c>
      <c r="R11" s="36"/>
      <c r="S11" s="36"/>
      <c r="T11" s="36">
        <v>3332.78</v>
      </c>
      <c r="U11" s="41">
        <v>18767.43</v>
      </c>
      <c r="V11" s="41"/>
      <c r="W11" s="41"/>
      <c r="X11" s="41">
        <f t="shared" si="1"/>
        <v>22100.21</v>
      </c>
      <c r="Y11" s="49">
        <f t="shared" si="2"/>
        <v>26790.86</v>
      </c>
      <c r="Z11" s="1"/>
    </row>
    <row r="12" spans="1:26" x14ac:dyDescent="0.25">
      <c r="A12" s="3">
        <v>9</v>
      </c>
      <c r="B12" s="6" t="s">
        <v>12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4690.6499999999996</v>
      </c>
      <c r="Q12" s="10">
        <f t="shared" si="0"/>
        <v>4690.6499999999996</v>
      </c>
      <c r="R12" s="36"/>
      <c r="S12" s="36"/>
      <c r="T12" s="36">
        <v>3332.79</v>
      </c>
      <c r="U12" s="41">
        <v>19529.759999999998</v>
      </c>
      <c r="V12" s="41"/>
      <c r="W12" s="41"/>
      <c r="X12" s="41">
        <f t="shared" si="1"/>
        <v>22862.55</v>
      </c>
      <c r="Y12" s="49">
        <f t="shared" si="2"/>
        <v>27553.199999999997</v>
      </c>
      <c r="Z12" s="1"/>
    </row>
    <row r="13" spans="1:26" x14ac:dyDescent="0.25">
      <c r="A13" s="3">
        <v>10</v>
      </c>
      <c r="B13" s="6" t="s">
        <v>13</v>
      </c>
      <c r="C13" s="9"/>
      <c r="D13" s="9">
        <v>1290723.8999999999</v>
      </c>
      <c r="E13" s="9"/>
      <c r="F13" s="9"/>
      <c r="G13" s="9">
        <v>10086</v>
      </c>
      <c r="H13" s="9"/>
      <c r="I13" s="9"/>
      <c r="J13" s="9"/>
      <c r="K13" s="9"/>
      <c r="L13" s="9"/>
      <c r="M13" s="9"/>
      <c r="N13" s="9"/>
      <c r="O13" s="9"/>
      <c r="P13" s="9">
        <v>4690.6499999999996</v>
      </c>
      <c r="Q13" s="10">
        <f t="shared" si="0"/>
        <v>1305500.5499999998</v>
      </c>
      <c r="R13" s="36"/>
      <c r="S13" s="36"/>
      <c r="T13" s="36"/>
      <c r="U13" s="41">
        <v>126033.86</v>
      </c>
      <c r="V13" s="41"/>
      <c r="W13" s="41"/>
      <c r="X13" s="41">
        <f t="shared" si="1"/>
        <v>126033.86</v>
      </c>
      <c r="Y13" s="49">
        <f t="shared" si="2"/>
        <v>1431534.41</v>
      </c>
      <c r="Z13" s="1" t="s">
        <v>231</v>
      </c>
    </row>
    <row r="14" spans="1:26" x14ac:dyDescent="0.25">
      <c r="A14" s="3">
        <v>11</v>
      </c>
      <c r="B14" s="6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4690.6499999999996</v>
      </c>
      <c r="Q14" s="10">
        <f t="shared" si="0"/>
        <v>4690.6499999999996</v>
      </c>
      <c r="R14" s="36">
        <v>6155.82</v>
      </c>
      <c r="S14" s="36"/>
      <c r="T14" s="36"/>
      <c r="U14" s="41"/>
      <c r="V14" s="41"/>
      <c r="W14" s="41"/>
      <c r="X14" s="41">
        <f t="shared" si="1"/>
        <v>6155.82</v>
      </c>
      <c r="Y14" s="49">
        <f t="shared" si="2"/>
        <v>10846.47</v>
      </c>
      <c r="Z14" s="1"/>
    </row>
    <row r="15" spans="1:26" x14ac:dyDescent="0.25">
      <c r="A15" s="3">
        <v>12</v>
      </c>
      <c r="B15" s="6" t="s">
        <v>15</v>
      </c>
      <c r="C15" s="9"/>
      <c r="D15" s="9"/>
      <c r="E15" s="9"/>
      <c r="F15" s="9"/>
      <c r="G15" s="9"/>
      <c r="H15" s="9"/>
      <c r="I15" s="9">
        <v>50000</v>
      </c>
      <c r="J15" s="9"/>
      <c r="K15" s="9"/>
      <c r="L15" s="9"/>
      <c r="M15" s="9"/>
      <c r="N15" s="9"/>
      <c r="O15" s="9"/>
      <c r="P15" s="9">
        <v>4690.6499999999996</v>
      </c>
      <c r="Q15" s="10">
        <f t="shared" si="0"/>
        <v>54690.65</v>
      </c>
      <c r="R15" s="36">
        <v>3693.49</v>
      </c>
      <c r="S15" s="36"/>
      <c r="T15" s="36"/>
      <c r="U15" s="41"/>
      <c r="V15" s="41"/>
      <c r="W15" s="41"/>
      <c r="X15" s="41">
        <f t="shared" si="1"/>
        <v>3693.49</v>
      </c>
      <c r="Y15" s="49">
        <f t="shared" si="2"/>
        <v>58384.14</v>
      </c>
      <c r="Z15" s="1" t="s">
        <v>233</v>
      </c>
    </row>
    <row r="16" spans="1:26" x14ac:dyDescent="0.25">
      <c r="A16" s="3">
        <v>13</v>
      </c>
      <c r="B16" s="6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4690.6499999999996</v>
      </c>
      <c r="Q16" s="10">
        <f t="shared" si="0"/>
        <v>4690.6499999999996</v>
      </c>
      <c r="R16" s="36">
        <v>4616.87</v>
      </c>
      <c r="S16" s="36"/>
      <c r="T16" s="36"/>
      <c r="U16" s="41"/>
      <c r="V16" s="41"/>
      <c r="W16" s="41"/>
      <c r="X16" s="41">
        <f t="shared" si="1"/>
        <v>4616.87</v>
      </c>
      <c r="Y16" s="49">
        <f t="shared" si="2"/>
        <v>9307.52</v>
      </c>
      <c r="Z16" s="1"/>
    </row>
    <row r="17" spans="1:26" x14ac:dyDescent="0.25">
      <c r="A17" s="3">
        <v>14</v>
      </c>
      <c r="B17" s="6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4690.6499999999996</v>
      </c>
      <c r="Q17" s="10">
        <f t="shared" si="0"/>
        <v>4690.6499999999996</v>
      </c>
      <c r="R17" s="36"/>
      <c r="S17" s="36"/>
      <c r="T17" s="36"/>
      <c r="U17" s="41"/>
      <c r="V17" s="41"/>
      <c r="W17" s="41"/>
      <c r="X17" s="41">
        <f t="shared" si="1"/>
        <v>0</v>
      </c>
      <c r="Y17" s="49">
        <f t="shared" si="2"/>
        <v>4690.6499999999996</v>
      </c>
      <c r="Z17" s="1"/>
    </row>
    <row r="18" spans="1:26" x14ac:dyDescent="0.25">
      <c r="A18" s="3">
        <v>15</v>
      </c>
      <c r="B18" s="6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4690.6499999999996</v>
      </c>
      <c r="Q18" s="10">
        <f t="shared" si="0"/>
        <v>4690.6499999999996</v>
      </c>
      <c r="R18" s="36"/>
      <c r="S18" s="36"/>
      <c r="T18" s="36"/>
      <c r="U18" s="41"/>
      <c r="V18" s="41"/>
      <c r="W18" s="41"/>
      <c r="X18" s="41">
        <f t="shared" si="1"/>
        <v>0</v>
      </c>
      <c r="Y18" s="49">
        <f t="shared" si="2"/>
        <v>4690.6499999999996</v>
      </c>
      <c r="Z18" s="1"/>
    </row>
    <row r="19" spans="1:26" x14ac:dyDescent="0.25">
      <c r="A19" s="3">
        <v>16</v>
      </c>
      <c r="B19" s="6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4690.6499999999996</v>
      </c>
      <c r="Q19" s="10">
        <f t="shared" si="0"/>
        <v>4690.6499999999996</v>
      </c>
      <c r="R19" s="36"/>
      <c r="S19" s="36"/>
      <c r="T19" s="36"/>
      <c r="U19" s="41"/>
      <c r="V19" s="41"/>
      <c r="W19" s="41"/>
      <c r="X19" s="41">
        <f t="shared" si="1"/>
        <v>0</v>
      </c>
      <c r="Y19" s="49">
        <f t="shared" si="2"/>
        <v>4690.6499999999996</v>
      </c>
      <c r="Z19" s="1"/>
    </row>
    <row r="20" spans="1:26" x14ac:dyDescent="0.25">
      <c r="A20" s="3">
        <v>17</v>
      </c>
      <c r="B20" s="6" t="s">
        <v>20</v>
      </c>
      <c r="C20" s="9"/>
      <c r="D20" s="9"/>
      <c r="E20" s="9"/>
      <c r="F20" s="9"/>
      <c r="G20" s="9"/>
      <c r="H20" s="9"/>
      <c r="I20" s="9"/>
      <c r="J20" s="9"/>
      <c r="K20" s="9">
        <v>292500</v>
      </c>
      <c r="L20" s="9"/>
      <c r="M20" s="9"/>
      <c r="N20" s="9"/>
      <c r="O20" s="9"/>
      <c r="P20" s="9">
        <v>4690.6499999999996</v>
      </c>
      <c r="Q20" s="10">
        <f t="shared" si="0"/>
        <v>297190.65000000002</v>
      </c>
      <c r="R20" s="36"/>
      <c r="S20" s="36"/>
      <c r="T20" s="36"/>
      <c r="U20" s="41">
        <v>41422.67</v>
      </c>
      <c r="V20" s="41"/>
      <c r="W20" s="41"/>
      <c r="X20" s="41">
        <f t="shared" si="1"/>
        <v>41422.67</v>
      </c>
      <c r="Y20" s="49">
        <f t="shared" si="2"/>
        <v>338613.32</v>
      </c>
      <c r="Z20" s="1" t="s">
        <v>231</v>
      </c>
    </row>
    <row r="21" spans="1:26" x14ac:dyDescent="0.25">
      <c r="A21" s="3">
        <v>18</v>
      </c>
      <c r="B21" s="6" t="s">
        <v>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52002.6</v>
      </c>
      <c r="O21" s="9"/>
      <c r="P21" s="9">
        <v>4690.6499999999996</v>
      </c>
      <c r="Q21" s="10">
        <f t="shared" si="0"/>
        <v>56693.25</v>
      </c>
      <c r="R21" s="36"/>
      <c r="S21" s="36"/>
      <c r="T21" s="36"/>
      <c r="U21" s="41">
        <v>60338.97</v>
      </c>
      <c r="V21" s="41"/>
      <c r="W21" s="41"/>
      <c r="X21" s="41">
        <f t="shared" si="1"/>
        <v>60338.97</v>
      </c>
      <c r="Y21" s="49">
        <f t="shared" si="2"/>
        <v>117032.22</v>
      </c>
      <c r="Z21" s="1" t="s">
        <v>256</v>
      </c>
    </row>
    <row r="22" spans="1:26" x14ac:dyDescent="0.25">
      <c r="A22" s="3">
        <v>19</v>
      </c>
      <c r="B22" s="6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4690.6499999999996</v>
      </c>
      <c r="Q22" s="10">
        <f t="shared" si="0"/>
        <v>4690.6499999999996</v>
      </c>
      <c r="R22" s="36"/>
      <c r="S22" s="36"/>
      <c r="T22" s="36"/>
      <c r="U22" s="41" t="s">
        <v>298</v>
      </c>
      <c r="V22" s="41"/>
      <c r="W22" s="41"/>
      <c r="X22" s="41">
        <f t="shared" si="1"/>
        <v>0</v>
      </c>
      <c r="Y22" s="49">
        <f t="shared" si="2"/>
        <v>4690.6499999999996</v>
      </c>
      <c r="Z22" s="1"/>
    </row>
    <row r="23" spans="1:26" x14ac:dyDescent="0.25">
      <c r="A23" s="3">
        <v>20</v>
      </c>
      <c r="B23" s="6" t="s">
        <v>23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4690.6499999999996</v>
      </c>
      <c r="Q23" s="10">
        <f t="shared" si="0"/>
        <v>4690.6499999999996</v>
      </c>
      <c r="R23" s="36"/>
      <c r="S23" s="36"/>
      <c r="T23" s="36"/>
      <c r="U23" s="41"/>
      <c r="V23" s="41"/>
      <c r="W23" s="41"/>
      <c r="X23" s="41">
        <f t="shared" si="1"/>
        <v>0</v>
      </c>
      <c r="Y23" s="49">
        <f t="shared" si="2"/>
        <v>4690.6499999999996</v>
      </c>
      <c r="Z23" s="1"/>
    </row>
    <row r="24" spans="1:26" x14ac:dyDescent="0.25">
      <c r="A24" s="3">
        <v>21</v>
      </c>
      <c r="B24" s="6" t="s">
        <v>24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4690.6499999999996</v>
      </c>
      <c r="Q24" s="10">
        <f t="shared" si="0"/>
        <v>4690.6499999999996</v>
      </c>
      <c r="R24" s="36"/>
      <c r="S24" s="36"/>
      <c r="T24" s="36"/>
      <c r="U24" s="41"/>
      <c r="V24" s="41"/>
      <c r="W24" s="41"/>
      <c r="X24" s="41">
        <f t="shared" si="1"/>
        <v>0</v>
      </c>
      <c r="Y24" s="49">
        <f t="shared" si="2"/>
        <v>4690.6499999999996</v>
      </c>
      <c r="Z24" s="1"/>
    </row>
    <row r="25" spans="1:26" x14ac:dyDescent="0.25">
      <c r="A25" s="3">
        <v>22</v>
      </c>
      <c r="B25" s="6" t="s">
        <v>25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4690.6499999999996</v>
      </c>
      <c r="Q25" s="10">
        <f t="shared" si="0"/>
        <v>4690.6499999999996</v>
      </c>
      <c r="R25" s="36"/>
      <c r="S25" s="36"/>
      <c r="T25" s="36"/>
      <c r="U25" s="41"/>
      <c r="V25" s="41"/>
      <c r="W25" s="41"/>
      <c r="X25" s="41">
        <f t="shared" si="1"/>
        <v>0</v>
      </c>
      <c r="Y25" s="49">
        <f t="shared" si="2"/>
        <v>4690.6499999999996</v>
      </c>
      <c r="Z25" s="1"/>
    </row>
    <row r="26" spans="1:26" x14ac:dyDescent="0.25">
      <c r="A26" s="3">
        <v>23</v>
      </c>
      <c r="B26" s="6" t="s">
        <v>26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4690.6499999999996</v>
      </c>
      <c r="Q26" s="10">
        <f t="shared" si="0"/>
        <v>4690.6499999999996</v>
      </c>
      <c r="R26" s="36"/>
      <c r="S26" s="36"/>
      <c r="T26" s="36"/>
      <c r="U26" s="41"/>
      <c r="V26" s="41"/>
      <c r="W26" s="41"/>
      <c r="X26" s="41">
        <f t="shared" si="1"/>
        <v>0</v>
      </c>
      <c r="Y26" s="49">
        <f t="shared" si="2"/>
        <v>4690.6499999999996</v>
      </c>
      <c r="Z26" s="1"/>
    </row>
    <row r="27" spans="1:26" x14ac:dyDescent="0.25">
      <c r="A27" s="3">
        <v>24</v>
      </c>
      <c r="B27" s="6" t="s">
        <v>27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4690.6499999999996</v>
      </c>
      <c r="Q27" s="10">
        <f t="shared" si="0"/>
        <v>4690.6499999999996</v>
      </c>
      <c r="R27" s="36"/>
      <c r="S27" s="36"/>
      <c r="T27" s="36">
        <v>13607.57</v>
      </c>
      <c r="U27" s="41">
        <v>112604.57</v>
      </c>
      <c r="V27" s="41"/>
      <c r="W27" s="41"/>
      <c r="X27" s="41">
        <f t="shared" si="1"/>
        <v>126212.14000000001</v>
      </c>
      <c r="Y27" s="49">
        <f t="shared" si="2"/>
        <v>130902.79000000001</v>
      </c>
      <c r="Z27" s="1"/>
    </row>
    <row r="28" spans="1:26" ht="15.75" customHeight="1" x14ac:dyDescent="0.25">
      <c r="A28" s="3">
        <v>25</v>
      </c>
      <c r="B28" s="6" t="s">
        <v>28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4690.6499999999996</v>
      </c>
      <c r="Q28" s="10">
        <f t="shared" si="0"/>
        <v>4690.6499999999996</v>
      </c>
      <c r="R28" s="36"/>
      <c r="S28" s="36"/>
      <c r="T28" s="36"/>
      <c r="U28" s="41">
        <v>39599.22</v>
      </c>
      <c r="V28" s="41"/>
      <c r="W28" s="41"/>
      <c r="X28" s="41">
        <f t="shared" si="1"/>
        <v>39599.22</v>
      </c>
      <c r="Y28" s="49">
        <f t="shared" si="2"/>
        <v>44289.87</v>
      </c>
      <c r="Z28" s="1"/>
    </row>
    <row r="29" spans="1:26" x14ac:dyDescent="0.25">
      <c r="A29" s="3">
        <v>26</v>
      </c>
      <c r="B29" s="6" t="s">
        <v>29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4690.6499999999996</v>
      </c>
      <c r="Q29" s="10">
        <f t="shared" si="0"/>
        <v>4690.6499999999996</v>
      </c>
      <c r="R29" s="36"/>
      <c r="S29" s="36"/>
      <c r="T29" s="36"/>
      <c r="U29" s="41">
        <v>15327.61</v>
      </c>
      <c r="V29" s="41"/>
      <c r="W29" s="41"/>
      <c r="X29" s="41">
        <f t="shared" si="1"/>
        <v>15327.61</v>
      </c>
      <c r="Y29" s="49">
        <f t="shared" si="2"/>
        <v>20018.260000000002</v>
      </c>
      <c r="Z29" s="1"/>
    </row>
    <row r="30" spans="1:26" x14ac:dyDescent="0.25">
      <c r="A30" s="3">
        <v>27</v>
      </c>
      <c r="B30" s="6" t="s">
        <v>30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4690.6499999999996</v>
      </c>
      <c r="Q30" s="10">
        <f t="shared" si="0"/>
        <v>4690.6499999999996</v>
      </c>
      <c r="R30" s="36"/>
      <c r="S30" s="36"/>
      <c r="T30" s="36"/>
      <c r="U30" s="41">
        <v>15327.61</v>
      </c>
      <c r="V30" s="41"/>
      <c r="W30" s="41"/>
      <c r="X30" s="41">
        <f t="shared" si="1"/>
        <v>15327.61</v>
      </c>
      <c r="Y30" s="49">
        <f t="shared" si="2"/>
        <v>20018.260000000002</v>
      </c>
      <c r="Z30" s="1"/>
    </row>
    <row r="31" spans="1:26" x14ac:dyDescent="0.25">
      <c r="A31" s="3">
        <v>28</v>
      </c>
      <c r="B31" s="6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v>4690.6499999999996</v>
      </c>
      <c r="Q31" s="10">
        <f t="shared" si="0"/>
        <v>4690.6499999999996</v>
      </c>
      <c r="R31" s="36"/>
      <c r="S31" s="36"/>
      <c r="T31" s="36"/>
      <c r="U31" s="41"/>
      <c r="V31" s="41"/>
      <c r="W31" s="41"/>
      <c r="X31" s="41">
        <f t="shared" si="1"/>
        <v>0</v>
      </c>
      <c r="Y31" s="49">
        <f t="shared" si="2"/>
        <v>4690.6499999999996</v>
      </c>
      <c r="Z31" s="1"/>
    </row>
    <row r="32" spans="1:26" x14ac:dyDescent="0.25">
      <c r="A32" s="3">
        <v>29</v>
      </c>
      <c r="B32" s="6" t="s">
        <v>32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4690.6499999999996</v>
      </c>
      <c r="Q32" s="10">
        <f t="shared" si="0"/>
        <v>4690.6499999999996</v>
      </c>
      <c r="R32" s="36"/>
      <c r="S32" s="36"/>
      <c r="T32" s="36"/>
      <c r="U32" s="41">
        <v>41422.67</v>
      </c>
      <c r="V32" s="41"/>
      <c r="W32" s="41"/>
      <c r="X32" s="41">
        <f t="shared" si="1"/>
        <v>41422.67</v>
      </c>
      <c r="Y32" s="49">
        <f t="shared" si="2"/>
        <v>46113.32</v>
      </c>
      <c r="Z32" s="1"/>
    </row>
    <row r="33" spans="1:26" x14ac:dyDescent="0.25">
      <c r="A33" s="3">
        <v>30</v>
      </c>
      <c r="B33" s="6" t="s">
        <v>33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v>52002.6</v>
      </c>
      <c r="O33" s="9"/>
      <c r="P33" s="9">
        <v>4690.6499999999996</v>
      </c>
      <c r="Q33" s="10">
        <f t="shared" si="0"/>
        <v>56693.25</v>
      </c>
      <c r="R33" s="36"/>
      <c r="S33" s="36"/>
      <c r="T33" s="36"/>
      <c r="U33" s="41">
        <v>27615.119999999999</v>
      </c>
      <c r="V33" s="41"/>
      <c r="W33" s="41"/>
      <c r="X33" s="41">
        <f t="shared" si="1"/>
        <v>27615.119999999999</v>
      </c>
      <c r="Y33" s="49">
        <f t="shared" si="2"/>
        <v>84308.37</v>
      </c>
      <c r="Z33" s="1" t="s">
        <v>256</v>
      </c>
    </row>
    <row r="34" spans="1:26" x14ac:dyDescent="0.25">
      <c r="A34" s="3">
        <v>31</v>
      </c>
      <c r="B34" s="6" t="s">
        <v>34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4690.6499999999996</v>
      </c>
      <c r="Q34" s="10">
        <f t="shared" si="0"/>
        <v>4690.6499999999996</v>
      </c>
      <c r="R34" s="36"/>
      <c r="S34" s="36"/>
      <c r="T34" s="36"/>
      <c r="U34" s="41"/>
      <c r="V34" s="41"/>
      <c r="W34" s="41"/>
      <c r="X34" s="41">
        <f t="shared" si="1"/>
        <v>0</v>
      </c>
      <c r="Y34" s="49">
        <f t="shared" si="2"/>
        <v>4690.6499999999996</v>
      </c>
      <c r="Z34" s="1"/>
    </row>
    <row r="35" spans="1:26" x14ac:dyDescent="0.25">
      <c r="A35" s="3">
        <v>32</v>
      </c>
      <c r="B35" s="6" t="s">
        <v>35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v>4690.6499999999996</v>
      </c>
      <c r="Q35" s="10">
        <f t="shared" si="0"/>
        <v>4690.6499999999996</v>
      </c>
      <c r="R35" s="36"/>
      <c r="S35" s="36"/>
      <c r="T35" s="36"/>
      <c r="U35" s="41">
        <v>77904.210000000006</v>
      </c>
      <c r="V35" s="41">
        <v>16722.8</v>
      </c>
      <c r="W35" s="41"/>
      <c r="X35" s="41">
        <f t="shared" si="1"/>
        <v>94627.010000000009</v>
      </c>
      <c r="Y35" s="49">
        <f t="shared" si="2"/>
        <v>99317.66</v>
      </c>
      <c r="Z35" s="1"/>
    </row>
    <row r="36" spans="1:26" x14ac:dyDescent="0.25">
      <c r="A36" s="3">
        <v>33</v>
      </c>
      <c r="B36" s="6" t="s">
        <v>36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4690.6499999999996</v>
      </c>
      <c r="Q36" s="10">
        <f t="shared" si="0"/>
        <v>4690.6499999999996</v>
      </c>
      <c r="R36" s="36"/>
      <c r="S36" s="36"/>
      <c r="T36" s="36"/>
      <c r="U36" s="41"/>
      <c r="V36" s="41"/>
      <c r="W36" s="41"/>
      <c r="X36" s="41">
        <f t="shared" si="1"/>
        <v>0</v>
      </c>
      <c r="Y36" s="49">
        <f t="shared" si="2"/>
        <v>4690.6499999999996</v>
      </c>
      <c r="Z36" s="1"/>
    </row>
    <row r="37" spans="1:26" x14ac:dyDescent="0.25">
      <c r="A37" s="3">
        <v>34</v>
      </c>
      <c r="B37" s="6" t="s">
        <v>37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4690.6499999999996</v>
      </c>
      <c r="Q37" s="10">
        <f t="shared" si="0"/>
        <v>4690.6499999999996</v>
      </c>
      <c r="R37" s="36"/>
      <c r="S37" s="36"/>
      <c r="T37" s="36"/>
      <c r="U37" s="41"/>
      <c r="V37" s="41"/>
      <c r="W37" s="41"/>
      <c r="X37" s="41">
        <f t="shared" si="1"/>
        <v>0</v>
      </c>
      <c r="Y37" s="49">
        <f t="shared" si="2"/>
        <v>4690.6499999999996</v>
      </c>
      <c r="Z37" s="1"/>
    </row>
    <row r="38" spans="1:26" x14ac:dyDescent="0.25">
      <c r="A38" s="3">
        <v>35</v>
      </c>
      <c r="B38" s="6" t="s">
        <v>38</v>
      </c>
      <c r="C38" s="9"/>
      <c r="D38" s="9"/>
      <c r="E38" s="9"/>
      <c r="F38" s="9"/>
      <c r="G38" s="9"/>
      <c r="H38" s="9"/>
      <c r="I38" s="9"/>
      <c r="J38" s="9">
        <v>3200</v>
      </c>
      <c r="K38" s="9"/>
      <c r="L38" s="9"/>
      <c r="M38" s="9"/>
      <c r="N38" s="9"/>
      <c r="O38" s="9"/>
      <c r="P38" s="9">
        <v>4690.6499999999996</v>
      </c>
      <c r="Q38" s="10">
        <f t="shared" si="0"/>
        <v>7890.65</v>
      </c>
      <c r="R38" s="36">
        <v>1846.75</v>
      </c>
      <c r="S38" s="36"/>
      <c r="T38" s="36"/>
      <c r="U38" s="41"/>
      <c r="V38" s="41"/>
      <c r="W38" s="41"/>
      <c r="X38" s="41">
        <f t="shared" si="1"/>
        <v>1846.75</v>
      </c>
      <c r="Y38" s="49">
        <f t="shared" si="2"/>
        <v>9737.4</v>
      </c>
      <c r="Z38" s="1" t="s">
        <v>243</v>
      </c>
    </row>
    <row r="39" spans="1:26" x14ac:dyDescent="0.25">
      <c r="A39" s="3">
        <v>36</v>
      </c>
      <c r="B39" s="6" t="s">
        <v>39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4690.6499999999996</v>
      </c>
      <c r="Q39" s="10">
        <f t="shared" si="0"/>
        <v>4690.6499999999996</v>
      </c>
      <c r="R39" s="36">
        <v>2308.4299999999998</v>
      </c>
      <c r="S39" s="36"/>
      <c r="T39" s="36"/>
      <c r="U39" s="41"/>
      <c r="V39" s="41"/>
      <c r="W39" s="41"/>
      <c r="X39" s="41">
        <f t="shared" si="1"/>
        <v>2308.4299999999998</v>
      </c>
      <c r="Y39" s="49">
        <f t="shared" si="2"/>
        <v>6999.08</v>
      </c>
      <c r="Z39" s="1"/>
    </row>
    <row r="40" spans="1:26" x14ac:dyDescent="0.25">
      <c r="A40" s="3">
        <v>37</v>
      </c>
      <c r="B40" s="6" t="s">
        <v>40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v>4690.6499999999996</v>
      </c>
      <c r="Q40" s="10">
        <f t="shared" si="0"/>
        <v>4690.6499999999996</v>
      </c>
      <c r="R40" s="36"/>
      <c r="S40" s="36"/>
      <c r="T40" s="36"/>
      <c r="U40" s="41"/>
      <c r="V40" s="41"/>
      <c r="W40" s="41"/>
      <c r="X40" s="41">
        <f t="shared" si="1"/>
        <v>0</v>
      </c>
      <c r="Y40" s="49">
        <f t="shared" si="2"/>
        <v>4690.6499999999996</v>
      </c>
      <c r="Z40" s="1"/>
    </row>
    <row r="41" spans="1:26" x14ac:dyDescent="0.25">
      <c r="A41" s="3">
        <v>38</v>
      </c>
      <c r="B41" s="6" t="s">
        <v>41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4690.6499999999996</v>
      </c>
      <c r="Q41" s="10">
        <f t="shared" si="0"/>
        <v>4690.6499999999996</v>
      </c>
      <c r="R41" s="36"/>
      <c r="S41" s="36"/>
      <c r="T41" s="36"/>
      <c r="U41" s="41"/>
      <c r="V41" s="41"/>
      <c r="W41" s="41"/>
      <c r="X41" s="41">
        <f t="shared" si="1"/>
        <v>0</v>
      </c>
      <c r="Y41" s="49">
        <f t="shared" si="2"/>
        <v>4690.6499999999996</v>
      </c>
      <c r="Z41" s="1"/>
    </row>
    <row r="42" spans="1:26" x14ac:dyDescent="0.25">
      <c r="A42" s="3">
        <v>39</v>
      </c>
      <c r="B42" s="6" t="s">
        <v>42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4690.6499999999996</v>
      </c>
      <c r="Q42" s="10">
        <f t="shared" si="0"/>
        <v>4690.6499999999996</v>
      </c>
      <c r="R42" s="36"/>
      <c r="S42" s="36"/>
      <c r="T42" s="36"/>
      <c r="U42" s="41">
        <v>6903.78</v>
      </c>
      <c r="V42" s="41"/>
      <c r="W42" s="41"/>
      <c r="X42" s="41">
        <f t="shared" si="1"/>
        <v>6903.78</v>
      </c>
      <c r="Y42" s="49">
        <f t="shared" si="2"/>
        <v>11594.43</v>
      </c>
      <c r="Z42" s="1"/>
    </row>
    <row r="43" spans="1:26" x14ac:dyDescent="0.25">
      <c r="A43" s="3">
        <v>40</v>
      </c>
      <c r="B43" s="6" t="s">
        <v>43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4690.6499999999996</v>
      </c>
      <c r="Q43" s="10">
        <f t="shared" si="0"/>
        <v>4690.6499999999996</v>
      </c>
      <c r="R43" s="36"/>
      <c r="S43" s="36"/>
      <c r="T43" s="36"/>
      <c r="U43" s="41">
        <v>13807.56</v>
      </c>
      <c r="V43" s="41"/>
      <c r="W43" s="41"/>
      <c r="X43" s="41">
        <f t="shared" si="1"/>
        <v>13807.56</v>
      </c>
      <c r="Y43" s="49">
        <f t="shared" si="2"/>
        <v>18498.21</v>
      </c>
      <c r="Z43" s="1"/>
    </row>
    <row r="44" spans="1:26" x14ac:dyDescent="0.25">
      <c r="A44" s="3">
        <v>41</v>
      </c>
      <c r="B44" s="6" t="s">
        <v>44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4690.6499999999996</v>
      </c>
      <c r="Q44" s="10">
        <f t="shared" si="0"/>
        <v>4690.6499999999996</v>
      </c>
      <c r="R44" s="36"/>
      <c r="S44" s="36"/>
      <c r="T44" s="36"/>
      <c r="U44" s="41"/>
      <c r="V44" s="41"/>
      <c r="W44" s="41"/>
      <c r="X44" s="41">
        <f t="shared" si="1"/>
        <v>0</v>
      </c>
      <c r="Y44" s="49">
        <f t="shared" si="2"/>
        <v>4690.6499999999996</v>
      </c>
      <c r="Z44" s="1"/>
    </row>
    <row r="45" spans="1:26" x14ac:dyDescent="0.25">
      <c r="A45" s="3">
        <v>42</v>
      </c>
      <c r="B45" s="6" t="s">
        <v>45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4690.6499999999996</v>
      </c>
      <c r="Q45" s="10">
        <f t="shared" si="0"/>
        <v>4690.6499999999996</v>
      </c>
      <c r="R45" s="36"/>
      <c r="S45" s="36"/>
      <c r="T45" s="36"/>
      <c r="U45" s="41"/>
      <c r="V45" s="41"/>
      <c r="W45" s="41"/>
      <c r="X45" s="41">
        <f t="shared" si="1"/>
        <v>0</v>
      </c>
      <c r="Y45" s="49">
        <f t="shared" si="2"/>
        <v>4690.6499999999996</v>
      </c>
      <c r="Z45" s="1"/>
    </row>
    <row r="46" spans="1:26" x14ac:dyDescent="0.25">
      <c r="A46" s="3">
        <v>43</v>
      </c>
      <c r="B46" s="6" t="s">
        <v>46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4690.6499999999996</v>
      </c>
      <c r="Q46" s="10">
        <f t="shared" si="0"/>
        <v>4690.6499999999996</v>
      </c>
      <c r="R46" s="36"/>
      <c r="S46" s="36"/>
      <c r="T46" s="36"/>
      <c r="U46" s="41"/>
      <c r="V46" s="41"/>
      <c r="W46" s="41"/>
      <c r="X46" s="41">
        <f t="shared" si="1"/>
        <v>0</v>
      </c>
      <c r="Y46" s="49">
        <f t="shared" si="2"/>
        <v>4690.6499999999996</v>
      </c>
      <c r="Z46" s="1"/>
    </row>
    <row r="47" spans="1:26" x14ac:dyDescent="0.25">
      <c r="A47" s="3">
        <v>44</v>
      </c>
      <c r="B47" s="6" t="s">
        <v>47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4690.6499999999996</v>
      </c>
      <c r="Q47" s="10">
        <f t="shared" si="0"/>
        <v>4690.6499999999996</v>
      </c>
      <c r="R47" s="36"/>
      <c r="S47" s="36"/>
      <c r="T47" s="36"/>
      <c r="U47" s="41"/>
      <c r="V47" s="41"/>
      <c r="W47" s="41"/>
      <c r="X47" s="41">
        <f t="shared" si="1"/>
        <v>0</v>
      </c>
      <c r="Y47" s="49">
        <f t="shared" si="2"/>
        <v>4690.6499999999996</v>
      </c>
      <c r="Z47" s="1"/>
    </row>
    <row r="48" spans="1:26" x14ac:dyDescent="0.25">
      <c r="A48" s="3">
        <v>45</v>
      </c>
      <c r="B48" s="6" t="s">
        <v>48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4690.6499999999996</v>
      </c>
      <c r="Q48" s="10">
        <f t="shared" si="0"/>
        <v>4690.6499999999996</v>
      </c>
      <c r="R48" s="36"/>
      <c r="S48" s="36"/>
      <c r="T48" s="36"/>
      <c r="U48" s="41"/>
      <c r="V48" s="41"/>
      <c r="W48" s="41"/>
      <c r="X48" s="41">
        <f t="shared" si="1"/>
        <v>0</v>
      </c>
      <c r="Y48" s="49">
        <f t="shared" si="2"/>
        <v>4690.6499999999996</v>
      </c>
      <c r="Z48" s="1"/>
    </row>
    <row r="49" spans="1:26" x14ac:dyDescent="0.25">
      <c r="A49" s="3">
        <v>46</v>
      </c>
      <c r="B49" s="6" t="s">
        <v>49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4690.6499999999996</v>
      </c>
      <c r="Q49" s="10">
        <f t="shared" si="0"/>
        <v>4690.6499999999996</v>
      </c>
      <c r="R49" s="36"/>
      <c r="S49" s="36"/>
      <c r="T49" s="36"/>
      <c r="U49" s="41"/>
      <c r="V49" s="41"/>
      <c r="W49" s="41"/>
      <c r="X49" s="41">
        <f t="shared" si="1"/>
        <v>0</v>
      </c>
      <c r="Y49" s="49">
        <f t="shared" si="2"/>
        <v>4690.6499999999996</v>
      </c>
      <c r="Z49" s="1"/>
    </row>
    <row r="50" spans="1:26" x14ac:dyDescent="0.25">
      <c r="A50" s="3">
        <v>47</v>
      </c>
      <c r="B50" s="6" t="s">
        <v>50</v>
      </c>
      <c r="C50" s="9"/>
      <c r="D50" s="9"/>
      <c r="E50" s="9"/>
      <c r="F50" s="9"/>
      <c r="G50" s="9"/>
      <c r="H50" s="9">
        <v>90000</v>
      </c>
      <c r="I50" s="9"/>
      <c r="J50" s="9">
        <v>6000</v>
      </c>
      <c r="K50" s="9"/>
      <c r="L50" s="9"/>
      <c r="M50" s="9"/>
      <c r="N50" s="9"/>
      <c r="O50" s="9"/>
      <c r="P50" s="9">
        <v>4690.6499999999996</v>
      </c>
      <c r="Q50" s="10">
        <f t="shared" si="0"/>
        <v>100690.65</v>
      </c>
      <c r="R50" s="36"/>
      <c r="S50" s="36"/>
      <c r="T50" s="36"/>
      <c r="U50" s="41"/>
      <c r="V50" s="41"/>
      <c r="W50" s="41"/>
      <c r="X50" s="41">
        <f t="shared" si="1"/>
        <v>0</v>
      </c>
      <c r="Y50" s="49">
        <f t="shared" si="2"/>
        <v>100690.65</v>
      </c>
      <c r="Z50" s="1" t="s">
        <v>284</v>
      </c>
    </row>
    <row r="51" spans="1:26" x14ac:dyDescent="0.25">
      <c r="A51" s="3">
        <v>48</v>
      </c>
      <c r="B51" s="6" t="s">
        <v>51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v>4690.6499999999996</v>
      </c>
      <c r="Q51" s="10">
        <f t="shared" si="0"/>
        <v>4690.6499999999996</v>
      </c>
      <c r="R51" s="36"/>
      <c r="S51" s="36"/>
      <c r="T51" s="36"/>
      <c r="U51" s="41">
        <v>26399.48</v>
      </c>
      <c r="V51" s="41"/>
      <c r="W51" s="41"/>
      <c r="X51" s="41">
        <f t="shared" si="1"/>
        <v>26399.48</v>
      </c>
      <c r="Y51" s="49">
        <f t="shared" si="2"/>
        <v>31090.129999999997</v>
      </c>
      <c r="Z51" s="1"/>
    </row>
    <row r="52" spans="1:26" x14ac:dyDescent="0.25">
      <c r="A52" s="3">
        <v>49</v>
      </c>
      <c r="B52" s="6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4690.6499999999996</v>
      </c>
      <c r="Q52" s="10">
        <f t="shared" si="0"/>
        <v>4690.6499999999996</v>
      </c>
      <c r="R52" s="36"/>
      <c r="S52" s="36"/>
      <c r="T52" s="36"/>
      <c r="U52" s="41"/>
      <c r="V52" s="41"/>
      <c r="W52" s="41"/>
      <c r="X52" s="41">
        <f t="shared" si="1"/>
        <v>0</v>
      </c>
      <c r="Y52" s="49">
        <f t="shared" si="2"/>
        <v>4690.6499999999996</v>
      </c>
      <c r="Z52" s="1"/>
    </row>
    <row r="53" spans="1:26" x14ac:dyDescent="0.25">
      <c r="A53" s="3">
        <v>50</v>
      </c>
      <c r="B53" s="6" t="s">
        <v>53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4690.6499999999996</v>
      </c>
      <c r="Q53" s="10">
        <f t="shared" si="0"/>
        <v>4690.6499999999996</v>
      </c>
      <c r="R53" s="36"/>
      <c r="S53" s="36"/>
      <c r="T53" s="36"/>
      <c r="U53" s="41"/>
      <c r="V53" s="41"/>
      <c r="W53" s="41"/>
      <c r="X53" s="41">
        <f t="shared" si="1"/>
        <v>0</v>
      </c>
      <c r="Y53" s="49">
        <f t="shared" si="2"/>
        <v>4690.6499999999996</v>
      </c>
      <c r="Z53" s="1"/>
    </row>
    <row r="54" spans="1:26" x14ac:dyDescent="0.25">
      <c r="A54" s="3">
        <v>51</v>
      </c>
      <c r="B54" s="6" t="s">
        <v>54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4690.6499999999996</v>
      </c>
      <c r="Q54" s="10">
        <f t="shared" si="0"/>
        <v>4690.6499999999996</v>
      </c>
      <c r="R54" s="36"/>
      <c r="S54" s="36"/>
      <c r="T54" s="36"/>
      <c r="U54" s="41"/>
      <c r="V54" s="41"/>
      <c r="W54" s="41"/>
      <c r="X54" s="41">
        <f t="shared" si="1"/>
        <v>0</v>
      </c>
      <c r="Y54" s="49">
        <f t="shared" si="2"/>
        <v>4690.6499999999996</v>
      </c>
      <c r="Z54" s="1"/>
    </row>
    <row r="55" spans="1:26" x14ac:dyDescent="0.25">
      <c r="A55" s="3">
        <v>52</v>
      </c>
      <c r="B55" s="6" t="s">
        <v>55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4690.6499999999996</v>
      </c>
      <c r="Q55" s="10">
        <f t="shared" si="0"/>
        <v>4690.6499999999996</v>
      </c>
      <c r="R55" s="36"/>
      <c r="S55" s="36"/>
      <c r="T55" s="36"/>
      <c r="U55" s="41"/>
      <c r="V55" s="41"/>
      <c r="W55" s="41"/>
      <c r="X55" s="41">
        <f t="shared" si="1"/>
        <v>0</v>
      </c>
      <c r="Y55" s="49">
        <f t="shared" si="2"/>
        <v>4690.6499999999996</v>
      </c>
      <c r="Z55" s="1"/>
    </row>
    <row r="56" spans="1:26" x14ac:dyDescent="0.25">
      <c r="A56" s="3">
        <v>53</v>
      </c>
      <c r="B56" s="6" t="s">
        <v>56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4690.6499999999996</v>
      </c>
      <c r="Q56" s="10">
        <f t="shared" si="0"/>
        <v>4690.6499999999996</v>
      </c>
      <c r="R56" s="36"/>
      <c r="S56" s="36"/>
      <c r="T56" s="36"/>
      <c r="U56" s="41"/>
      <c r="V56" s="41"/>
      <c r="W56" s="41"/>
      <c r="X56" s="41">
        <f t="shared" si="1"/>
        <v>0</v>
      </c>
      <c r="Y56" s="49">
        <f t="shared" si="2"/>
        <v>4690.6499999999996</v>
      </c>
      <c r="Z56" s="1"/>
    </row>
    <row r="57" spans="1:26" x14ac:dyDescent="0.25">
      <c r="A57" s="3">
        <v>54</v>
      </c>
      <c r="B57" s="6" t="s">
        <v>57</v>
      </c>
      <c r="C57" s="9"/>
      <c r="D57" s="9"/>
      <c r="E57" s="9"/>
      <c r="F57" s="9"/>
      <c r="G57" s="9"/>
      <c r="H57" s="9"/>
      <c r="I57" s="9"/>
      <c r="J57" s="9"/>
      <c r="K57" s="9"/>
      <c r="L57" s="9">
        <v>41244</v>
      </c>
      <c r="M57" s="9"/>
      <c r="N57" s="9"/>
      <c r="O57" s="9"/>
      <c r="P57" s="9">
        <v>4690.6499999999996</v>
      </c>
      <c r="Q57" s="10">
        <f t="shared" si="0"/>
        <v>45934.65</v>
      </c>
      <c r="R57" s="36"/>
      <c r="S57" s="36"/>
      <c r="T57" s="36"/>
      <c r="U57" s="41">
        <v>13971.91</v>
      </c>
      <c r="V57" s="41"/>
      <c r="W57" s="41"/>
      <c r="X57" s="41">
        <f t="shared" si="1"/>
        <v>13971.91</v>
      </c>
      <c r="Y57" s="49">
        <f t="shared" si="2"/>
        <v>59906.559999999998</v>
      </c>
      <c r="Z57" s="1" t="s">
        <v>249</v>
      </c>
    </row>
    <row r="58" spans="1:26" x14ac:dyDescent="0.25">
      <c r="A58" s="3">
        <v>55</v>
      </c>
      <c r="B58" s="6" t="s">
        <v>58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4690.6499999999996</v>
      </c>
      <c r="Q58" s="10">
        <f t="shared" si="0"/>
        <v>4690.6499999999996</v>
      </c>
      <c r="R58" s="36"/>
      <c r="S58" s="36"/>
      <c r="T58" s="36"/>
      <c r="U58" s="41">
        <v>34469.22</v>
      </c>
      <c r="V58" s="41"/>
      <c r="W58" s="41"/>
      <c r="X58" s="41">
        <f t="shared" si="1"/>
        <v>34469.22</v>
      </c>
      <c r="Y58" s="49">
        <f t="shared" si="2"/>
        <v>39159.870000000003</v>
      </c>
      <c r="Z58" s="1" t="s">
        <v>194</v>
      </c>
    </row>
    <row r="59" spans="1:26" x14ac:dyDescent="0.25">
      <c r="A59" s="3">
        <v>56</v>
      </c>
      <c r="B59" s="6" t="s">
        <v>59</v>
      </c>
      <c r="C59" s="9"/>
      <c r="D59" s="9"/>
      <c r="E59" s="9"/>
      <c r="F59" s="9"/>
      <c r="G59" s="9"/>
      <c r="H59" s="9"/>
      <c r="I59" s="9"/>
      <c r="J59" s="9"/>
      <c r="K59" s="9"/>
      <c r="L59" s="9">
        <v>41244</v>
      </c>
      <c r="M59" s="9"/>
      <c r="N59" s="9"/>
      <c r="O59" s="9"/>
      <c r="P59" s="9">
        <v>4690.6499999999996</v>
      </c>
      <c r="Q59" s="10">
        <f t="shared" si="0"/>
        <v>45934.65</v>
      </c>
      <c r="R59" s="36"/>
      <c r="S59" s="36"/>
      <c r="T59" s="36"/>
      <c r="U59" s="41">
        <v>117734.57</v>
      </c>
      <c r="V59" s="41"/>
      <c r="W59" s="41"/>
      <c r="X59" s="41">
        <f t="shared" si="1"/>
        <v>117734.57</v>
      </c>
      <c r="Y59" s="49">
        <f t="shared" si="2"/>
        <v>163669.22</v>
      </c>
      <c r="Z59" s="1" t="s">
        <v>249</v>
      </c>
    </row>
    <row r="60" spans="1:26" x14ac:dyDescent="0.25">
      <c r="A60" s="3">
        <v>57</v>
      </c>
      <c r="B60" s="6" t="s">
        <v>60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v>4690.6499999999996</v>
      </c>
      <c r="Q60" s="10">
        <f t="shared" si="0"/>
        <v>4690.6499999999996</v>
      </c>
      <c r="R60" s="36"/>
      <c r="S60" s="36"/>
      <c r="T60" s="36"/>
      <c r="U60" s="41">
        <v>7440.1</v>
      </c>
      <c r="V60" s="41"/>
      <c r="W60" s="41"/>
      <c r="X60" s="41">
        <f t="shared" si="1"/>
        <v>7440.1</v>
      </c>
      <c r="Y60" s="49">
        <f t="shared" si="2"/>
        <v>12130.75</v>
      </c>
      <c r="Z60" s="1"/>
    </row>
    <row r="61" spans="1:26" x14ac:dyDescent="0.25">
      <c r="A61" s="3">
        <v>58</v>
      </c>
      <c r="B61" s="6" t="s">
        <v>61</v>
      </c>
      <c r="C61" s="9"/>
      <c r="D61" s="9"/>
      <c r="E61" s="9"/>
      <c r="F61" s="9"/>
      <c r="G61" s="9"/>
      <c r="H61" s="9"/>
      <c r="I61" s="9"/>
      <c r="J61" s="9">
        <v>4800</v>
      </c>
      <c r="K61" s="9"/>
      <c r="L61" s="9"/>
      <c r="M61" s="9"/>
      <c r="N61" s="9"/>
      <c r="O61" s="9"/>
      <c r="P61" s="9">
        <v>4690.6499999999996</v>
      </c>
      <c r="Q61" s="10">
        <f t="shared" si="0"/>
        <v>9490.65</v>
      </c>
      <c r="R61" s="36">
        <v>2077.59</v>
      </c>
      <c r="S61" s="36"/>
      <c r="T61" s="36"/>
      <c r="U61" s="41"/>
      <c r="V61" s="41"/>
      <c r="W61" s="41"/>
      <c r="X61" s="41">
        <f t="shared" si="1"/>
        <v>2077.59</v>
      </c>
      <c r="Y61" s="49">
        <f t="shared" si="2"/>
        <v>11568.24</v>
      </c>
      <c r="Z61" s="1" t="s">
        <v>244</v>
      </c>
    </row>
    <row r="62" spans="1:26" x14ac:dyDescent="0.25">
      <c r="A62" s="3">
        <v>59</v>
      </c>
      <c r="B62" s="6" t="s">
        <v>62</v>
      </c>
      <c r="C62" s="9"/>
      <c r="D62" s="9"/>
      <c r="E62" s="9"/>
      <c r="F62" s="9"/>
      <c r="G62" s="9"/>
      <c r="H62" s="9"/>
      <c r="I62" s="9"/>
      <c r="J62" s="9"/>
      <c r="K62" s="9"/>
      <c r="L62" s="9">
        <v>41244</v>
      </c>
      <c r="M62" s="9"/>
      <c r="N62" s="9"/>
      <c r="O62" s="9"/>
      <c r="P62" s="9">
        <v>4690.6499999999996</v>
      </c>
      <c r="Q62" s="10">
        <f t="shared" si="0"/>
        <v>45934.65</v>
      </c>
      <c r="R62" s="36"/>
      <c r="S62" s="36"/>
      <c r="T62" s="36"/>
      <c r="U62" s="41">
        <v>76486.960000000006</v>
      </c>
      <c r="V62" s="41"/>
      <c r="W62" s="41"/>
      <c r="X62" s="41">
        <f t="shared" si="1"/>
        <v>76486.960000000006</v>
      </c>
      <c r="Y62" s="49">
        <f t="shared" si="2"/>
        <v>122421.61000000002</v>
      </c>
      <c r="Z62" s="1" t="s">
        <v>249</v>
      </c>
    </row>
    <row r="63" spans="1:26" x14ac:dyDescent="0.25">
      <c r="A63" s="3">
        <v>60</v>
      </c>
      <c r="B63" s="6" t="s">
        <v>63</v>
      </c>
      <c r="C63" s="9"/>
      <c r="D63" s="9"/>
      <c r="E63" s="9"/>
      <c r="F63" s="9"/>
      <c r="G63" s="9"/>
      <c r="H63" s="9"/>
      <c r="I63" s="9"/>
      <c r="J63" s="9"/>
      <c r="K63" s="9"/>
      <c r="L63" s="9">
        <v>41244</v>
      </c>
      <c r="M63" s="9"/>
      <c r="N63" s="9"/>
      <c r="O63" s="9"/>
      <c r="P63" s="9">
        <v>4690.6499999999996</v>
      </c>
      <c r="Q63" s="10">
        <f t="shared" si="0"/>
        <v>45934.65</v>
      </c>
      <c r="R63" s="36"/>
      <c r="S63" s="36"/>
      <c r="T63" s="36"/>
      <c r="U63" s="41">
        <v>20957.86</v>
      </c>
      <c r="V63" s="41"/>
      <c r="W63" s="41"/>
      <c r="X63" s="41">
        <f t="shared" si="1"/>
        <v>20957.86</v>
      </c>
      <c r="Y63" s="49">
        <f t="shared" si="2"/>
        <v>66892.510000000009</v>
      </c>
      <c r="Z63" s="1" t="s">
        <v>249</v>
      </c>
    </row>
    <row r="64" spans="1:26" x14ac:dyDescent="0.25">
      <c r="A64" s="3">
        <v>61</v>
      </c>
      <c r="B64" s="6" t="s">
        <v>64</v>
      </c>
      <c r="C64" s="9"/>
      <c r="D64" s="9"/>
      <c r="E64" s="9"/>
      <c r="F64" s="9"/>
      <c r="G64" s="9"/>
      <c r="H64" s="9"/>
      <c r="I64" s="9"/>
      <c r="J64" s="9"/>
      <c r="K64" s="9"/>
      <c r="L64" s="9">
        <v>41244</v>
      </c>
      <c r="M64" s="9"/>
      <c r="N64" s="9"/>
      <c r="O64" s="9"/>
      <c r="P64" s="9">
        <v>4690.6499999999996</v>
      </c>
      <c r="Q64" s="10">
        <f t="shared" si="0"/>
        <v>45934.65</v>
      </c>
      <c r="R64" s="36"/>
      <c r="S64" s="36"/>
      <c r="T64" s="36"/>
      <c r="U64" s="41">
        <v>29032.48</v>
      </c>
      <c r="V64" s="41"/>
      <c r="W64" s="41"/>
      <c r="X64" s="41">
        <f t="shared" si="1"/>
        <v>29032.48</v>
      </c>
      <c r="Y64" s="49">
        <f t="shared" si="2"/>
        <v>74967.13</v>
      </c>
      <c r="Z64" s="1" t="s">
        <v>249</v>
      </c>
    </row>
    <row r="65" spans="1:26" x14ac:dyDescent="0.25">
      <c r="A65" s="3">
        <v>62</v>
      </c>
      <c r="B65" s="6" t="s">
        <v>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4690.6499999999996</v>
      </c>
      <c r="Q65" s="10">
        <f t="shared" si="0"/>
        <v>4690.6499999999996</v>
      </c>
      <c r="R65" s="36">
        <v>2462.33</v>
      </c>
      <c r="S65" s="36">
        <v>7654</v>
      </c>
      <c r="T65" s="36"/>
      <c r="U65" s="41"/>
      <c r="V65" s="41"/>
      <c r="W65" s="41"/>
      <c r="X65" s="41">
        <f t="shared" si="1"/>
        <v>10116.33</v>
      </c>
      <c r="Y65" s="49">
        <f t="shared" si="2"/>
        <v>14806.98</v>
      </c>
      <c r="Z65" s="1" t="s">
        <v>200</v>
      </c>
    </row>
    <row r="66" spans="1:26" x14ac:dyDescent="0.25">
      <c r="A66" s="3">
        <v>63</v>
      </c>
      <c r="B66" s="6" t="s">
        <v>66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v>4690.6499999999996</v>
      </c>
      <c r="Q66" s="10">
        <f t="shared" si="0"/>
        <v>4690.6499999999996</v>
      </c>
      <c r="R66" s="36">
        <v>4924.66</v>
      </c>
      <c r="S66" s="36">
        <v>15308</v>
      </c>
      <c r="T66" s="36"/>
      <c r="U66" s="41"/>
      <c r="V66" s="41"/>
      <c r="W66" s="41"/>
      <c r="X66" s="41">
        <f t="shared" si="1"/>
        <v>20232.66</v>
      </c>
      <c r="Y66" s="49">
        <f t="shared" si="2"/>
        <v>24923.309999999998</v>
      </c>
      <c r="Z66" s="1"/>
    </row>
    <row r="67" spans="1:26" x14ac:dyDescent="0.25">
      <c r="A67" s="3">
        <v>64</v>
      </c>
      <c r="B67" s="6" t="s">
        <v>67</v>
      </c>
      <c r="C67" s="9"/>
      <c r="D67" s="9"/>
      <c r="E67" s="9"/>
      <c r="F67" s="9"/>
      <c r="G67" s="9"/>
      <c r="H67" s="9"/>
      <c r="I67" s="9"/>
      <c r="J67" s="9"/>
      <c r="K67" s="9"/>
      <c r="L67" s="9">
        <v>41244</v>
      </c>
      <c r="M67" s="9"/>
      <c r="N67" s="9"/>
      <c r="O67" s="9"/>
      <c r="P67" s="9">
        <v>4690.6499999999996</v>
      </c>
      <c r="Q67" s="10">
        <f t="shared" si="0"/>
        <v>45934.65</v>
      </c>
      <c r="R67" s="36"/>
      <c r="S67" s="36"/>
      <c r="T67" s="36"/>
      <c r="U67" s="41">
        <v>27615.119999999999</v>
      </c>
      <c r="V67" s="41">
        <v>3194.48</v>
      </c>
      <c r="W67" s="41">
        <v>20000</v>
      </c>
      <c r="X67" s="41">
        <f t="shared" si="1"/>
        <v>50809.599999999999</v>
      </c>
      <c r="Y67" s="49">
        <f t="shared" si="2"/>
        <v>96744.25</v>
      </c>
      <c r="Z67" s="1" t="s">
        <v>249</v>
      </c>
    </row>
    <row r="68" spans="1:26" x14ac:dyDescent="0.25">
      <c r="A68" s="3">
        <v>65</v>
      </c>
      <c r="B68" s="6" t="s">
        <v>68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>
        <v>4690.6499999999996</v>
      </c>
      <c r="Q68" s="10">
        <f t="shared" si="0"/>
        <v>4690.6499999999996</v>
      </c>
      <c r="R68" s="36"/>
      <c r="S68" s="36"/>
      <c r="T68" s="36"/>
      <c r="U68" s="41"/>
      <c r="V68" s="41"/>
      <c r="W68" s="41"/>
      <c r="X68" s="41">
        <f t="shared" si="1"/>
        <v>0</v>
      </c>
      <c r="Y68" s="49">
        <f t="shared" si="2"/>
        <v>4690.6499999999996</v>
      </c>
      <c r="Z68" s="1"/>
    </row>
    <row r="69" spans="1:26" x14ac:dyDescent="0.25">
      <c r="A69" s="3">
        <v>66</v>
      </c>
      <c r="B69" s="6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>
        <v>4690.6499999999996</v>
      </c>
      <c r="Q69" s="10">
        <f t="shared" ref="Q69:Q132" si="3">C69+D69+E69+F69+G69+H69+I69+J69+K69+L69+M69+N69+O69+P69</f>
        <v>4690.6499999999996</v>
      </c>
      <c r="R69" s="36"/>
      <c r="S69" s="36"/>
      <c r="T69" s="36"/>
      <c r="U69" s="41"/>
      <c r="V69" s="41"/>
      <c r="W69" s="41"/>
      <c r="X69" s="41">
        <f t="shared" ref="X69:X132" si="4">SUM(R69:W69)</f>
        <v>0</v>
      </c>
      <c r="Y69" s="49">
        <f t="shared" ref="Y69:Y132" si="5">Q69+X69</f>
        <v>4690.6499999999996</v>
      </c>
      <c r="Z69" s="1"/>
    </row>
    <row r="70" spans="1:26" x14ac:dyDescent="0.25">
      <c r="A70" s="3">
        <v>67</v>
      </c>
      <c r="B70" s="6" t="s">
        <v>70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4690.6499999999996</v>
      </c>
      <c r="Q70" s="10">
        <f t="shared" si="3"/>
        <v>4690.6499999999996</v>
      </c>
      <c r="R70" s="36"/>
      <c r="S70" s="36"/>
      <c r="T70" s="36"/>
      <c r="U70" s="41"/>
      <c r="V70" s="41"/>
      <c r="W70" s="41"/>
      <c r="X70" s="41">
        <f t="shared" si="4"/>
        <v>0</v>
      </c>
      <c r="Y70" s="49">
        <f t="shared" si="5"/>
        <v>4690.6499999999996</v>
      </c>
      <c r="Z70" s="1"/>
    </row>
    <row r="71" spans="1:26" x14ac:dyDescent="0.25">
      <c r="A71" s="3">
        <v>68</v>
      </c>
      <c r="B71" s="6" t="s">
        <v>71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>
        <v>4690.6499999999996</v>
      </c>
      <c r="Q71" s="10">
        <f t="shared" si="3"/>
        <v>4690.6499999999996</v>
      </c>
      <c r="R71" s="36"/>
      <c r="S71" s="36"/>
      <c r="T71" s="36"/>
      <c r="U71" s="41"/>
      <c r="V71" s="41"/>
      <c r="W71" s="41"/>
      <c r="X71" s="41">
        <f t="shared" si="4"/>
        <v>0</v>
      </c>
      <c r="Y71" s="49">
        <f t="shared" si="5"/>
        <v>4690.6499999999996</v>
      </c>
      <c r="Z71" s="1"/>
    </row>
    <row r="72" spans="1:26" x14ac:dyDescent="0.25">
      <c r="A72" s="3">
        <v>69</v>
      </c>
      <c r="B72" s="6" t="s">
        <v>72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4690.6499999999996</v>
      </c>
      <c r="Q72" s="10">
        <f t="shared" si="3"/>
        <v>4690.6499999999996</v>
      </c>
      <c r="R72" s="36"/>
      <c r="S72" s="36"/>
      <c r="T72" s="36"/>
      <c r="U72" s="41"/>
      <c r="V72" s="41"/>
      <c r="W72" s="41"/>
      <c r="X72" s="41">
        <f t="shared" si="4"/>
        <v>0</v>
      </c>
      <c r="Y72" s="49">
        <f t="shared" si="5"/>
        <v>4690.6499999999996</v>
      </c>
      <c r="Z72" s="1"/>
    </row>
    <row r="73" spans="1:26" x14ac:dyDescent="0.25">
      <c r="A73" s="3">
        <v>70</v>
      </c>
      <c r="B73" s="6" t="s">
        <v>73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>
        <v>4690.6499999999996</v>
      </c>
      <c r="Q73" s="10">
        <f t="shared" si="3"/>
        <v>4690.6499999999996</v>
      </c>
      <c r="R73" s="36"/>
      <c r="S73" s="36"/>
      <c r="T73" s="36"/>
      <c r="U73" s="41"/>
      <c r="V73" s="41"/>
      <c r="W73" s="41"/>
      <c r="X73" s="41">
        <f t="shared" si="4"/>
        <v>0</v>
      </c>
      <c r="Y73" s="49">
        <f t="shared" si="5"/>
        <v>4690.6499999999996</v>
      </c>
      <c r="Z73" s="1"/>
    </row>
    <row r="74" spans="1:26" x14ac:dyDescent="0.25">
      <c r="A74" s="3">
        <v>71</v>
      </c>
      <c r="B74" s="6" t="s">
        <v>74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>
        <v>4690.6499999999996</v>
      </c>
      <c r="Q74" s="10">
        <f t="shared" si="3"/>
        <v>4690.6499999999996</v>
      </c>
      <c r="R74" s="36"/>
      <c r="S74" s="36"/>
      <c r="T74" s="36"/>
      <c r="U74" s="41"/>
      <c r="V74" s="41"/>
      <c r="W74" s="41"/>
      <c r="X74" s="41">
        <f t="shared" si="4"/>
        <v>0</v>
      </c>
      <c r="Y74" s="49">
        <f t="shared" si="5"/>
        <v>4690.6499999999996</v>
      </c>
      <c r="Z74" s="1"/>
    </row>
    <row r="75" spans="1:26" x14ac:dyDescent="0.25">
      <c r="A75" s="3">
        <v>72</v>
      </c>
      <c r="B75" s="6" t="s">
        <v>75</v>
      </c>
      <c r="C75" s="9"/>
      <c r="D75" s="9"/>
      <c r="E75" s="9"/>
      <c r="F75" s="9"/>
      <c r="G75" s="9"/>
      <c r="H75" s="9"/>
      <c r="I75" s="9">
        <v>25000</v>
      </c>
      <c r="J75" s="9"/>
      <c r="K75" s="9"/>
      <c r="L75" s="9"/>
      <c r="M75" s="9"/>
      <c r="N75" s="9"/>
      <c r="O75" s="9"/>
      <c r="P75" s="9">
        <v>4690.6499999999996</v>
      </c>
      <c r="Q75" s="10">
        <f t="shared" si="3"/>
        <v>29690.65</v>
      </c>
      <c r="R75" s="36"/>
      <c r="S75" s="36"/>
      <c r="T75" s="36"/>
      <c r="U75" s="41"/>
      <c r="V75" s="41"/>
      <c r="W75" s="41"/>
      <c r="X75" s="41">
        <f t="shared" si="4"/>
        <v>0</v>
      </c>
      <c r="Y75" s="49">
        <f t="shared" si="5"/>
        <v>29690.65</v>
      </c>
      <c r="Z75" s="1" t="s">
        <v>234</v>
      </c>
    </row>
    <row r="76" spans="1:26" x14ac:dyDescent="0.25">
      <c r="A76" s="3">
        <v>73</v>
      </c>
      <c r="B76" s="6" t="s">
        <v>76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>
        <v>4690.6499999999996</v>
      </c>
      <c r="Q76" s="10">
        <f t="shared" si="3"/>
        <v>4690.6499999999996</v>
      </c>
      <c r="R76" s="36"/>
      <c r="S76" s="36"/>
      <c r="T76" s="36"/>
      <c r="U76" s="41"/>
      <c r="V76" s="41"/>
      <c r="W76" s="41"/>
      <c r="X76" s="41">
        <f t="shared" si="4"/>
        <v>0</v>
      </c>
      <c r="Y76" s="49">
        <f t="shared" si="5"/>
        <v>4690.6499999999996</v>
      </c>
      <c r="Z76" s="1"/>
    </row>
    <row r="77" spans="1:26" x14ac:dyDescent="0.25">
      <c r="A77" s="3">
        <v>74</v>
      </c>
      <c r="B77" s="6" t="s">
        <v>77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4690.6499999999996</v>
      </c>
      <c r="Q77" s="10">
        <f t="shared" si="3"/>
        <v>4690.6499999999996</v>
      </c>
      <c r="R77" s="36"/>
      <c r="S77" s="36"/>
      <c r="T77" s="36"/>
      <c r="U77" s="41"/>
      <c r="V77" s="41"/>
      <c r="W77" s="41"/>
      <c r="X77" s="41">
        <f t="shared" si="4"/>
        <v>0</v>
      </c>
      <c r="Y77" s="49">
        <f t="shared" si="5"/>
        <v>4690.6499999999996</v>
      </c>
      <c r="Z77" s="1"/>
    </row>
    <row r="78" spans="1:26" x14ac:dyDescent="0.25">
      <c r="A78" s="3">
        <v>75</v>
      </c>
      <c r="B78" s="6" t="s">
        <v>78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>
        <v>139181</v>
      </c>
      <c r="O78" s="9"/>
      <c r="P78" s="9">
        <v>4690.6499999999996</v>
      </c>
      <c r="Q78" s="10">
        <f t="shared" si="3"/>
        <v>143871.65</v>
      </c>
      <c r="R78" s="36">
        <v>4444.6099999999997</v>
      </c>
      <c r="S78" s="36"/>
      <c r="T78" s="36"/>
      <c r="U78" s="41">
        <v>26399.48</v>
      </c>
      <c r="V78" s="41"/>
      <c r="W78" s="41"/>
      <c r="X78" s="41">
        <f t="shared" si="4"/>
        <v>30844.09</v>
      </c>
      <c r="Y78" s="49">
        <f t="shared" si="5"/>
        <v>174715.74</v>
      </c>
      <c r="Z78" s="1" t="s">
        <v>264</v>
      </c>
    </row>
    <row r="79" spans="1:26" x14ac:dyDescent="0.25">
      <c r="A79" s="3">
        <v>76</v>
      </c>
      <c r="B79" s="6" t="s">
        <v>79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>
        <v>4690.6499999999996</v>
      </c>
      <c r="Q79" s="10">
        <f t="shared" si="3"/>
        <v>4690.6499999999996</v>
      </c>
      <c r="R79" s="36">
        <v>2237.85</v>
      </c>
      <c r="S79" s="36"/>
      <c r="T79" s="36"/>
      <c r="U79" s="41">
        <v>16566.400000000001</v>
      </c>
      <c r="V79" s="41"/>
      <c r="W79" s="41"/>
      <c r="X79" s="41">
        <f t="shared" si="4"/>
        <v>18804.25</v>
      </c>
      <c r="Y79" s="49">
        <f t="shared" si="5"/>
        <v>23494.9</v>
      </c>
      <c r="Z79" s="1"/>
    </row>
    <row r="80" spans="1:26" x14ac:dyDescent="0.25">
      <c r="A80" s="3">
        <v>77</v>
      </c>
      <c r="B80" s="6" t="s">
        <v>80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>
        <v>139181</v>
      </c>
      <c r="O80" s="9">
        <v>27600</v>
      </c>
      <c r="P80" s="9">
        <v>4690.6499999999996</v>
      </c>
      <c r="Q80" s="10">
        <f t="shared" si="3"/>
        <v>171471.65</v>
      </c>
      <c r="R80" s="36">
        <v>4444.6099999999997</v>
      </c>
      <c r="S80" s="36"/>
      <c r="T80" s="36"/>
      <c r="U80" s="41">
        <v>26399.48</v>
      </c>
      <c r="V80" s="41"/>
      <c r="W80" s="41"/>
      <c r="X80" s="41">
        <f t="shared" si="4"/>
        <v>30844.09</v>
      </c>
      <c r="Y80" s="49">
        <f t="shared" si="5"/>
        <v>202315.74</v>
      </c>
      <c r="Z80" s="1" t="s">
        <v>278</v>
      </c>
    </row>
    <row r="81" spans="1:26" x14ac:dyDescent="0.25">
      <c r="A81" s="3">
        <v>78</v>
      </c>
      <c r="B81" s="6" t="s">
        <v>81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v>4690.6499999999996</v>
      </c>
      <c r="Q81" s="10">
        <f t="shared" si="3"/>
        <v>4690.6499999999996</v>
      </c>
      <c r="R81" s="36">
        <v>2237.85</v>
      </c>
      <c r="S81" s="36"/>
      <c r="T81" s="36"/>
      <c r="U81" s="41">
        <v>14345.9</v>
      </c>
      <c r="V81" s="41"/>
      <c r="W81" s="41"/>
      <c r="X81" s="41">
        <f t="shared" si="4"/>
        <v>16583.75</v>
      </c>
      <c r="Y81" s="49">
        <f t="shared" si="5"/>
        <v>21274.400000000001</v>
      </c>
      <c r="Z81" s="1"/>
    </row>
    <row r="82" spans="1:26" x14ac:dyDescent="0.25">
      <c r="A82" s="3">
        <v>79</v>
      </c>
      <c r="B82" s="6" t="s">
        <v>82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>
        <v>4690.6499999999996</v>
      </c>
      <c r="Q82" s="10">
        <f t="shared" si="3"/>
        <v>4690.6499999999996</v>
      </c>
      <c r="R82" s="36">
        <v>7956.79</v>
      </c>
      <c r="S82" s="36"/>
      <c r="T82" s="36"/>
      <c r="U82" s="41">
        <v>55230.239999999998</v>
      </c>
      <c r="V82" s="41"/>
      <c r="W82" s="41"/>
      <c r="X82" s="41">
        <f t="shared" si="4"/>
        <v>63187.03</v>
      </c>
      <c r="Y82" s="49">
        <f t="shared" si="5"/>
        <v>67877.679999999993</v>
      </c>
      <c r="Z82" s="1"/>
    </row>
    <row r="83" spans="1:26" x14ac:dyDescent="0.25">
      <c r="A83" s="3">
        <v>80</v>
      </c>
      <c r="B83" s="6" t="s">
        <v>83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>
        <v>4690.6499999999996</v>
      </c>
      <c r="Q83" s="10">
        <f t="shared" si="3"/>
        <v>4690.6499999999996</v>
      </c>
      <c r="R83" s="36">
        <v>4475.6899999999996</v>
      </c>
      <c r="S83" s="36"/>
      <c r="T83" s="36"/>
      <c r="U83" s="41">
        <v>27615.119999999999</v>
      </c>
      <c r="V83" s="41"/>
      <c r="W83" s="41"/>
      <c r="X83" s="41">
        <f t="shared" si="4"/>
        <v>32090.809999999998</v>
      </c>
      <c r="Y83" s="49">
        <f t="shared" si="5"/>
        <v>36781.46</v>
      </c>
      <c r="Z83" s="1"/>
    </row>
    <row r="84" spans="1:26" x14ac:dyDescent="0.25">
      <c r="A84" s="3">
        <v>81</v>
      </c>
      <c r="B84" s="6" t="s">
        <v>84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>
        <v>4690.6499999999996</v>
      </c>
      <c r="Q84" s="10">
        <f t="shared" si="3"/>
        <v>4690.6499999999996</v>
      </c>
      <c r="R84" s="36">
        <v>7956.79</v>
      </c>
      <c r="S84" s="36"/>
      <c r="T84" s="36"/>
      <c r="U84" s="41">
        <v>55230.239999999998</v>
      </c>
      <c r="V84" s="41"/>
      <c r="W84" s="41"/>
      <c r="X84" s="41">
        <f t="shared" si="4"/>
        <v>63187.03</v>
      </c>
      <c r="Y84" s="49">
        <f t="shared" si="5"/>
        <v>67877.679999999993</v>
      </c>
      <c r="Z84" s="1"/>
    </row>
    <row r="85" spans="1:26" x14ac:dyDescent="0.25">
      <c r="A85" s="3">
        <v>82</v>
      </c>
      <c r="B85" s="6" t="s">
        <v>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>
        <v>4690.6499999999996</v>
      </c>
      <c r="Q85" s="10">
        <f t="shared" si="3"/>
        <v>4690.6499999999996</v>
      </c>
      <c r="R85" s="36"/>
      <c r="S85" s="36"/>
      <c r="T85" s="36"/>
      <c r="U85" s="41">
        <v>40652.400000000001</v>
      </c>
      <c r="V85" s="41">
        <v>3194.48</v>
      </c>
      <c r="W85" s="41"/>
      <c r="X85" s="41">
        <f t="shared" si="4"/>
        <v>43846.880000000005</v>
      </c>
      <c r="Y85" s="49">
        <f t="shared" si="5"/>
        <v>48537.530000000006</v>
      </c>
      <c r="Z85" s="1"/>
    </row>
    <row r="86" spans="1:26" x14ac:dyDescent="0.25">
      <c r="A86" s="3">
        <v>83</v>
      </c>
      <c r="B86" s="6" t="s">
        <v>86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>
        <v>4690.6499999999996</v>
      </c>
      <c r="Q86" s="10">
        <f t="shared" si="3"/>
        <v>4690.6499999999996</v>
      </c>
      <c r="R86" s="36"/>
      <c r="S86" s="36"/>
      <c r="T86" s="36"/>
      <c r="U86" s="41">
        <v>26399.48</v>
      </c>
      <c r="V86" s="41">
        <v>3194.48</v>
      </c>
      <c r="W86" s="41"/>
      <c r="X86" s="41">
        <f t="shared" si="4"/>
        <v>29593.96</v>
      </c>
      <c r="Y86" s="49">
        <f t="shared" si="5"/>
        <v>34284.61</v>
      </c>
      <c r="Z86" s="1"/>
    </row>
    <row r="87" spans="1:26" x14ac:dyDescent="0.25">
      <c r="A87" s="3">
        <v>84</v>
      </c>
      <c r="B87" s="6" t="s">
        <v>87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>
        <v>4690.6499999999996</v>
      </c>
      <c r="Q87" s="10">
        <f t="shared" si="3"/>
        <v>4690.6499999999996</v>
      </c>
      <c r="R87" s="36"/>
      <c r="S87" s="36"/>
      <c r="T87" s="36"/>
      <c r="U87" s="41">
        <v>26399.48</v>
      </c>
      <c r="V87" s="41"/>
      <c r="W87" s="41"/>
      <c r="X87" s="41">
        <f t="shared" si="4"/>
        <v>26399.48</v>
      </c>
      <c r="Y87" s="49">
        <f t="shared" si="5"/>
        <v>31090.129999999997</v>
      </c>
      <c r="Z87" s="1"/>
    </row>
    <row r="88" spans="1:26" x14ac:dyDescent="0.25">
      <c r="A88" s="3">
        <v>85</v>
      </c>
      <c r="B88" s="6" t="s">
        <v>88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>
        <v>4690.6499999999996</v>
      </c>
      <c r="Q88" s="10">
        <f t="shared" si="3"/>
        <v>4690.6499999999996</v>
      </c>
      <c r="R88" s="36"/>
      <c r="S88" s="36"/>
      <c r="T88" s="36"/>
      <c r="U88" s="41">
        <v>14345.9</v>
      </c>
      <c r="V88" s="41"/>
      <c r="W88" s="41"/>
      <c r="X88" s="41">
        <f t="shared" si="4"/>
        <v>14345.9</v>
      </c>
      <c r="Y88" s="49">
        <f t="shared" si="5"/>
        <v>19036.55</v>
      </c>
      <c r="Z88" s="1"/>
    </row>
    <row r="89" spans="1:26" x14ac:dyDescent="0.25">
      <c r="A89" s="3">
        <v>86</v>
      </c>
      <c r="B89" s="6" t="s">
        <v>89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>
        <v>4690.6499999999996</v>
      </c>
      <c r="Q89" s="10">
        <f t="shared" si="3"/>
        <v>4690.6499999999996</v>
      </c>
      <c r="R89" s="36"/>
      <c r="S89" s="36"/>
      <c r="T89" s="36"/>
      <c r="U89" s="41">
        <v>17017.080000000002</v>
      </c>
      <c r="V89" s="41"/>
      <c r="W89" s="41"/>
      <c r="X89" s="41">
        <f t="shared" si="4"/>
        <v>17017.080000000002</v>
      </c>
      <c r="Y89" s="49">
        <f t="shared" si="5"/>
        <v>21707.730000000003</v>
      </c>
      <c r="Z89" s="1"/>
    </row>
    <row r="90" spans="1:26" x14ac:dyDescent="0.25">
      <c r="A90" s="3">
        <v>87</v>
      </c>
      <c r="B90" s="6" t="s">
        <v>90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>
        <v>4690.6499999999996</v>
      </c>
      <c r="Q90" s="10">
        <f t="shared" si="3"/>
        <v>4690.6499999999996</v>
      </c>
      <c r="R90" s="36"/>
      <c r="S90" s="36"/>
      <c r="T90" s="36"/>
      <c r="U90" s="41">
        <v>27615.119999999999</v>
      </c>
      <c r="V90" s="41"/>
      <c r="W90" s="41"/>
      <c r="X90" s="41">
        <f t="shared" si="4"/>
        <v>27615.119999999999</v>
      </c>
      <c r="Y90" s="49">
        <f t="shared" si="5"/>
        <v>32305.769999999997</v>
      </c>
      <c r="Z90" s="1"/>
    </row>
    <row r="91" spans="1:26" x14ac:dyDescent="0.25">
      <c r="A91" s="3">
        <v>88</v>
      </c>
      <c r="B91" s="6" t="s">
        <v>91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>
        <v>4690.6499999999996</v>
      </c>
      <c r="Q91" s="10">
        <f t="shared" si="3"/>
        <v>4690.6499999999996</v>
      </c>
      <c r="R91" s="36">
        <v>2237.85</v>
      </c>
      <c r="S91" s="36"/>
      <c r="T91" s="36"/>
      <c r="U91" s="41">
        <v>11444.99</v>
      </c>
      <c r="V91" s="41"/>
      <c r="W91" s="41"/>
      <c r="X91" s="41">
        <f t="shared" si="4"/>
        <v>13682.84</v>
      </c>
      <c r="Y91" s="49">
        <f t="shared" si="5"/>
        <v>18373.489999999998</v>
      </c>
      <c r="Z91" s="1"/>
    </row>
    <row r="92" spans="1:26" x14ac:dyDescent="0.25">
      <c r="A92" s="3">
        <v>89</v>
      </c>
      <c r="B92" s="6" t="s">
        <v>92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>
        <v>52002.6</v>
      </c>
      <c r="O92" s="9"/>
      <c r="P92" s="9">
        <v>4690.6499999999996</v>
      </c>
      <c r="Q92" s="10">
        <f t="shared" si="3"/>
        <v>56693.25</v>
      </c>
      <c r="R92" s="36"/>
      <c r="S92" s="36"/>
      <c r="T92" s="36"/>
      <c r="U92" s="41">
        <v>144384.60999999999</v>
      </c>
      <c r="V92" s="41">
        <v>7621.74</v>
      </c>
      <c r="W92" s="41"/>
      <c r="X92" s="41">
        <f t="shared" si="4"/>
        <v>152006.34999999998</v>
      </c>
      <c r="Y92" s="49">
        <f t="shared" si="5"/>
        <v>208699.59999999998</v>
      </c>
      <c r="Z92" s="1" t="s">
        <v>256</v>
      </c>
    </row>
    <row r="93" spans="1:26" x14ac:dyDescent="0.25">
      <c r="A93" s="3">
        <v>90</v>
      </c>
      <c r="B93" s="6" t="s">
        <v>93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>
        <v>4690.6499999999996</v>
      </c>
      <c r="Q93" s="10">
        <f t="shared" si="3"/>
        <v>4690.6499999999996</v>
      </c>
      <c r="R93" s="36"/>
      <c r="S93" s="36"/>
      <c r="T93" s="36"/>
      <c r="U93" s="41"/>
      <c r="V93" s="41"/>
      <c r="W93" s="41"/>
      <c r="X93" s="41">
        <f t="shared" si="4"/>
        <v>0</v>
      </c>
      <c r="Y93" s="49">
        <f t="shared" si="5"/>
        <v>4690.6499999999996</v>
      </c>
      <c r="Z93" s="1"/>
    </row>
    <row r="94" spans="1:26" x14ac:dyDescent="0.25">
      <c r="A94" s="3">
        <v>91</v>
      </c>
      <c r="B94" s="6" t="s">
        <v>94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>
        <v>4690.6499999999996</v>
      </c>
      <c r="Q94" s="10">
        <f t="shared" si="3"/>
        <v>4690.6499999999996</v>
      </c>
      <c r="R94" s="36"/>
      <c r="S94" s="36"/>
      <c r="T94" s="36"/>
      <c r="U94" s="41"/>
      <c r="V94" s="41"/>
      <c r="W94" s="41"/>
      <c r="X94" s="41">
        <f t="shared" si="4"/>
        <v>0</v>
      </c>
      <c r="Y94" s="49">
        <f t="shared" si="5"/>
        <v>4690.6499999999996</v>
      </c>
      <c r="Z94" s="1"/>
    </row>
    <row r="95" spans="1:26" x14ac:dyDescent="0.25">
      <c r="A95" s="3">
        <v>92</v>
      </c>
      <c r="B95" s="6" t="s">
        <v>95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>
        <v>4690.6499999999996</v>
      </c>
      <c r="Q95" s="10">
        <f t="shared" si="3"/>
        <v>4690.6499999999996</v>
      </c>
      <c r="R95" s="36"/>
      <c r="S95" s="36"/>
      <c r="T95" s="36"/>
      <c r="U95" s="41"/>
      <c r="V95" s="41"/>
      <c r="W95" s="41"/>
      <c r="X95" s="41">
        <f t="shared" si="4"/>
        <v>0</v>
      </c>
      <c r="Y95" s="49">
        <f t="shared" si="5"/>
        <v>4690.6499999999996</v>
      </c>
      <c r="Z95" s="1"/>
    </row>
    <row r="96" spans="1:26" x14ac:dyDescent="0.25">
      <c r="A96" s="3">
        <v>93</v>
      </c>
      <c r="B96" s="6" t="s">
        <v>96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>
        <v>4690.6499999999996</v>
      </c>
      <c r="Q96" s="10">
        <f t="shared" si="3"/>
        <v>4690.6499999999996</v>
      </c>
      <c r="R96" s="36"/>
      <c r="S96" s="36"/>
      <c r="T96" s="36"/>
      <c r="U96" s="41"/>
      <c r="V96" s="41"/>
      <c r="W96" s="41"/>
      <c r="X96" s="41">
        <f t="shared" si="4"/>
        <v>0</v>
      </c>
      <c r="Y96" s="49">
        <f t="shared" si="5"/>
        <v>4690.6499999999996</v>
      </c>
      <c r="Z96" s="1"/>
    </row>
    <row r="97" spans="1:26" x14ac:dyDescent="0.25">
      <c r="A97" s="3">
        <v>94</v>
      </c>
      <c r="B97" s="6" t="s">
        <v>97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>
        <v>4690.6499999999996</v>
      </c>
      <c r="Q97" s="10">
        <f t="shared" si="3"/>
        <v>4690.6499999999996</v>
      </c>
      <c r="R97" s="36"/>
      <c r="S97" s="36"/>
      <c r="T97" s="36"/>
      <c r="U97" s="41"/>
      <c r="V97" s="41"/>
      <c r="W97" s="41"/>
      <c r="X97" s="41">
        <f t="shared" si="4"/>
        <v>0</v>
      </c>
      <c r="Y97" s="49">
        <f t="shared" si="5"/>
        <v>4690.6499999999996</v>
      </c>
      <c r="Z97" s="1"/>
    </row>
    <row r="98" spans="1:26" x14ac:dyDescent="0.25">
      <c r="A98" s="3">
        <v>95</v>
      </c>
      <c r="B98" s="6" t="s">
        <v>98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>
        <v>4690.6499999999996</v>
      </c>
      <c r="Q98" s="10">
        <f t="shared" si="3"/>
        <v>4690.6499999999996</v>
      </c>
      <c r="R98" s="36"/>
      <c r="S98" s="36"/>
      <c r="T98" s="36"/>
      <c r="U98" s="41"/>
      <c r="V98" s="41"/>
      <c r="W98" s="41"/>
      <c r="X98" s="41">
        <f t="shared" si="4"/>
        <v>0</v>
      </c>
      <c r="Y98" s="49">
        <f t="shared" si="5"/>
        <v>4690.6499999999996</v>
      </c>
      <c r="Z98" s="1"/>
    </row>
    <row r="99" spans="1:26" x14ac:dyDescent="0.25">
      <c r="A99" s="3">
        <v>96</v>
      </c>
      <c r="B99" s="6" t="s">
        <v>99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v>4690.6499999999996</v>
      </c>
      <c r="Q99" s="10">
        <f t="shared" si="3"/>
        <v>4690.6499999999996</v>
      </c>
      <c r="R99" s="36"/>
      <c r="S99" s="36"/>
      <c r="T99" s="36"/>
      <c r="U99" s="41"/>
      <c r="V99" s="41"/>
      <c r="W99" s="41"/>
      <c r="X99" s="41">
        <f t="shared" si="4"/>
        <v>0</v>
      </c>
      <c r="Y99" s="49">
        <f t="shared" si="5"/>
        <v>4690.6499999999996</v>
      </c>
      <c r="Z99" s="1"/>
    </row>
    <row r="100" spans="1:26" x14ac:dyDescent="0.25">
      <c r="A100" s="3">
        <v>97</v>
      </c>
      <c r="B100" s="6" t="s">
        <v>100</v>
      </c>
      <c r="C100" s="9"/>
      <c r="D100" s="9"/>
      <c r="E100" s="9"/>
      <c r="F100" s="9">
        <v>8744</v>
      </c>
      <c r="G100" s="9"/>
      <c r="H100" s="9"/>
      <c r="I100" s="9"/>
      <c r="J100" s="9"/>
      <c r="K100" s="9"/>
      <c r="L100" s="9"/>
      <c r="M100" s="9"/>
      <c r="N100" s="9"/>
      <c r="O100" s="9"/>
      <c r="P100" s="9">
        <v>4690.6499999999996</v>
      </c>
      <c r="Q100" s="10">
        <f t="shared" si="3"/>
        <v>13434.65</v>
      </c>
      <c r="R100" s="36"/>
      <c r="S100" s="36"/>
      <c r="T100" s="36"/>
      <c r="U100" s="41"/>
      <c r="V100" s="41"/>
      <c r="W100" s="41"/>
      <c r="X100" s="41">
        <f t="shared" si="4"/>
        <v>0</v>
      </c>
      <c r="Y100" s="49">
        <f t="shared" si="5"/>
        <v>13434.65</v>
      </c>
      <c r="Z100" s="1" t="s">
        <v>233</v>
      </c>
    </row>
    <row r="101" spans="1:26" x14ac:dyDescent="0.25">
      <c r="A101" s="3">
        <v>98</v>
      </c>
      <c r="B101" s="6" t="s">
        <v>101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v>4690.6499999999996</v>
      </c>
      <c r="Q101" s="10">
        <f t="shared" si="3"/>
        <v>4690.6499999999996</v>
      </c>
      <c r="R101" s="36"/>
      <c r="S101" s="36"/>
      <c r="T101" s="36"/>
      <c r="U101" s="41"/>
      <c r="V101" s="41"/>
      <c r="W101" s="41"/>
      <c r="X101" s="41">
        <f t="shared" si="4"/>
        <v>0</v>
      </c>
      <c r="Y101" s="49">
        <f t="shared" si="5"/>
        <v>4690.6499999999996</v>
      </c>
      <c r="Z101" s="1"/>
    </row>
    <row r="102" spans="1:26" x14ac:dyDescent="0.25">
      <c r="A102" s="3">
        <v>99</v>
      </c>
      <c r="B102" s="6" t="s">
        <v>102</v>
      </c>
      <c r="C102" s="9"/>
      <c r="D102" s="9"/>
      <c r="E102" s="9"/>
      <c r="F102" s="9"/>
      <c r="G102" s="9"/>
      <c r="H102" s="9"/>
      <c r="I102" s="9">
        <v>30000</v>
      </c>
      <c r="J102" s="9"/>
      <c r="K102" s="9"/>
      <c r="L102" s="9"/>
      <c r="M102" s="9"/>
      <c r="N102" s="9"/>
      <c r="O102" s="9"/>
      <c r="P102" s="9">
        <v>4690.6499999999996</v>
      </c>
      <c r="Q102" s="10">
        <f t="shared" si="3"/>
        <v>34690.65</v>
      </c>
      <c r="R102" s="36"/>
      <c r="S102" s="36"/>
      <c r="T102" s="36"/>
      <c r="U102" s="41"/>
      <c r="V102" s="41"/>
      <c r="W102" s="41"/>
      <c r="X102" s="41">
        <f t="shared" si="4"/>
        <v>0</v>
      </c>
      <c r="Y102" s="49">
        <f t="shared" si="5"/>
        <v>34690.65</v>
      </c>
      <c r="Z102" s="1" t="s">
        <v>234</v>
      </c>
    </row>
    <row r="103" spans="1:26" x14ac:dyDescent="0.25">
      <c r="A103" s="3">
        <v>100</v>
      </c>
      <c r="B103" s="6" t="s">
        <v>103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>
        <v>4690.6499999999996</v>
      </c>
      <c r="Q103" s="10">
        <f t="shared" si="3"/>
        <v>4690.6499999999996</v>
      </c>
      <c r="R103" s="36"/>
      <c r="S103" s="36"/>
      <c r="T103" s="36"/>
      <c r="U103" s="41"/>
      <c r="V103" s="41"/>
      <c r="W103" s="41"/>
      <c r="X103" s="41">
        <f t="shared" si="4"/>
        <v>0</v>
      </c>
      <c r="Y103" s="49">
        <f t="shared" si="5"/>
        <v>4690.6499999999996</v>
      </c>
      <c r="Z103" s="1"/>
    </row>
    <row r="104" spans="1:26" x14ac:dyDescent="0.25">
      <c r="A104" s="3">
        <v>101</v>
      </c>
      <c r="B104" s="6" t="s">
        <v>104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>
        <v>4690.6499999999996</v>
      </c>
      <c r="Q104" s="10">
        <f t="shared" si="3"/>
        <v>4690.6499999999996</v>
      </c>
      <c r="R104" s="36"/>
      <c r="S104" s="36"/>
      <c r="T104" s="36"/>
      <c r="U104" s="41"/>
      <c r="V104" s="41"/>
      <c r="W104" s="41"/>
      <c r="X104" s="41">
        <f t="shared" si="4"/>
        <v>0</v>
      </c>
      <c r="Y104" s="49">
        <f t="shared" si="5"/>
        <v>4690.6499999999996</v>
      </c>
      <c r="Z104" s="1"/>
    </row>
    <row r="105" spans="1:26" x14ac:dyDescent="0.25">
      <c r="A105" s="3">
        <v>102</v>
      </c>
      <c r="B105" s="6" t="s">
        <v>105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>
        <v>4690.6499999999996</v>
      </c>
      <c r="Q105" s="10">
        <f t="shared" si="3"/>
        <v>4690.6499999999996</v>
      </c>
      <c r="R105" s="36"/>
      <c r="S105" s="36"/>
      <c r="T105" s="36"/>
      <c r="U105" s="41"/>
      <c r="V105" s="41"/>
      <c r="W105" s="41"/>
      <c r="X105" s="41">
        <f t="shared" si="4"/>
        <v>0</v>
      </c>
      <c r="Y105" s="49">
        <f t="shared" si="5"/>
        <v>4690.6499999999996</v>
      </c>
      <c r="Z105" s="1"/>
    </row>
    <row r="106" spans="1:26" ht="15" customHeight="1" x14ac:dyDescent="0.25">
      <c r="A106" s="3">
        <v>103</v>
      </c>
      <c r="B106" s="6" t="s">
        <v>106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>
        <v>4690.6499999999996</v>
      </c>
      <c r="Q106" s="10">
        <f t="shared" si="3"/>
        <v>4690.6499999999996</v>
      </c>
      <c r="R106" s="36"/>
      <c r="S106" s="36"/>
      <c r="T106" s="36"/>
      <c r="U106" s="41"/>
      <c r="V106" s="41"/>
      <c r="W106" s="41"/>
      <c r="X106" s="41">
        <f t="shared" si="4"/>
        <v>0</v>
      </c>
      <c r="Y106" s="49">
        <f t="shared" si="5"/>
        <v>4690.6499999999996</v>
      </c>
      <c r="Z106" s="1"/>
    </row>
    <row r="107" spans="1:26" x14ac:dyDescent="0.25">
      <c r="A107" s="3">
        <v>104</v>
      </c>
      <c r="B107" s="6" t="s">
        <v>107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4690.6499999999996</v>
      </c>
      <c r="Q107" s="10">
        <f t="shared" si="3"/>
        <v>4690.6499999999996</v>
      </c>
      <c r="R107" s="36">
        <v>2308.4299999999998</v>
      </c>
      <c r="S107" s="36"/>
      <c r="T107" s="36"/>
      <c r="U107" s="41"/>
      <c r="V107" s="41"/>
      <c r="W107" s="41"/>
      <c r="X107" s="41">
        <f t="shared" si="4"/>
        <v>2308.4299999999998</v>
      </c>
      <c r="Y107" s="49">
        <f t="shared" si="5"/>
        <v>6999.08</v>
      </c>
      <c r="Z107" s="1"/>
    </row>
    <row r="108" spans="1:26" x14ac:dyDescent="0.25">
      <c r="A108" s="3">
        <v>105</v>
      </c>
      <c r="B108" s="6" t="s">
        <v>108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>
        <v>4690.6499999999996</v>
      </c>
      <c r="Q108" s="10">
        <f t="shared" si="3"/>
        <v>4690.6499999999996</v>
      </c>
      <c r="R108" s="36"/>
      <c r="S108" s="36"/>
      <c r="T108" s="36"/>
      <c r="U108" s="41"/>
      <c r="V108" s="41"/>
      <c r="W108" s="41"/>
      <c r="X108" s="41">
        <f t="shared" si="4"/>
        <v>0</v>
      </c>
      <c r="Y108" s="49">
        <f t="shared" si="5"/>
        <v>4690.6499999999996</v>
      </c>
      <c r="Z108" s="1"/>
    </row>
    <row r="109" spans="1:26" x14ac:dyDescent="0.25">
      <c r="A109" s="3">
        <v>106</v>
      </c>
      <c r="B109" s="6" t="s">
        <v>109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>
        <v>4690.6499999999996</v>
      </c>
      <c r="Q109" s="10">
        <f t="shared" si="3"/>
        <v>4690.6499999999996</v>
      </c>
      <c r="R109" s="36">
        <v>2308.4299999999998</v>
      </c>
      <c r="S109" s="36"/>
      <c r="T109" s="36"/>
      <c r="U109" s="41"/>
      <c r="V109" s="41"/>
      <c r="W109" s="41"/>
      <c r="X109" s="41">
        <f t="shared" si="4"/>
        <v>2308.4299999999998</v>
      </c>
      <c r="Y109" s="49">
        <f t="shared" si="5"/>
        <v>6999.08</v>
      </c>
      <c r="Z109" s="1"/>
    </row>
    <row r="110" spans="1:26" x14ac:dyDescent="0.25">
      <c r="A110" s="3">
        <v>107</v>
      </c>
      <c r="B110" s="6" t="s">
        <v>110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>
        <v>4690.6499999999996</v>
      </c>
      <c r="Q110" s="10">
        <f t="shared" si="3"/>
        <v>4690.6499999999996</v>
      </c>
      <c r="R110" s="36">
        <v>2308.4299999999998</v>
      </c>
      <c r="S110" s="36"/>
      <c r="T110" s="36"/>
      <c r="U110" s="41"/>
      <c r="V110" s="41"/>
      <c r="W110" s="41"/>
      <c r="X110" s="41">
        <f t="shared" si="4"/>
        <v>2308.4299999999998</v>
      </c>
      <c r="Y110" s="49">
        <f t="shared" si="5"/>
        <v>6999.08</v>
      </c>
      <c r="Z110" s="1"/>
    </row>
    <row r="111" spans="1:26" x14ac:dyDescent="0.25">
      <c r="A111" s="3">
        <v>108</v>
      </c>
      <c r="B111" s="6" t="s">
        <v>111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>
        <v>4690.6499999999996</v>
      </c>
      <c r="Q111" s="10">
        <f t="shared" si="3"/>
        <v>4690.6499999999996</v>
      </c>
      <c r="R111" s="36">
        <v>6155.82</v>
      </c>
      <c r="S111" s="36"/>
      <c r="T111" s="36"/>
      <c r="U111" s="41"/>
      <c r="V111" s="41"/>
      <c r="W111" s="41"/>
      <c r="X111" s="41">
        <f t="shared" si="4"/>
        <v>6155.82</v>
      </c>
      <c r="Y111" s="49">
        <f t="shared" si="5"/>
        <v>10846.47</v>
      </c>
      <c r="Z111" s="1"/>
    </row>
    <row r="112" spans="1:26" x14ac:dyDescent="0.25">
      <c r="A112" s="3">
        <v>109</v>
      </c>
      <c r="B112" s="6" t="s">
        <v>112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>
        <v>4690.6499999999996</v>
      </c>
      <c r="Q112" s="10">
        <f t="shared" si="3"/>
        <v>4690.6499999999996</v>
      </c>
      <c r="R112" s="36">
        <v>2308.4299999999998</v>
      </c>
      <c r="S112" s="36"/>
      <c r="T112" s="36"/>
      <c r="U112" s="41"/>
      <c r="V112" s="41"/>
      <c r="W112" s="41"/>
      <c r="X112" s="41">
        <f t="shared" si="4"/>
        <v>2308.4299999999998</v>
      </c>
      <c r="Y112" s="49">
        <f t="shared" si="5"/>
        <v>6999.08</v>
      </c>
      <c r="Z112" s="1"/>
    </row>
    <row r="113" spans="1:26" x14ac:dyDescent="0.25">
      <c r="A113" s="3">
        <v>110</v>
      </c>
      <c r="B113" s="6" t="s">
        <v>113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v>4690.6499999999996</v>
      </c>
      <c r="Q113" s="10">
        <f t="shared" si="3"/>
        <v>4690.6499999999996</v>
      </c>
      <c r="R113" s="36"/>
      <c r="S113" s="36"/>
      <c r="T113" s="36"/>
      <c r="U113" s="41"/>
      <c r="V113" s="41"/>
      <c r="W113" s="41"/>
      <c r="X113" s="41">
        <f t="shared" si="4"/>
        <v>0</v>
      </c>
      <c r="Y113" s="49">
        <f t="shared" si="5"/>
        <v>4690.6499999999996</v>
      </c>
      <c r="Z113" s="1"/>
    </row>
    <row r="114" spans="1:26" x14ac:dyDescent="0.25">
      <c r="A114" s="3">
        <v>111</v>
      </c>
      <c r="B114" s="6" t="s">
        <v>114</v>
      </c>
      <c r="C114" s="9"/>
      <c r="D114" s="9"/>
      <c r="E114" s="9"/>
      <c r="F114" s="9"/>
      <c r="G114" s="9"/>
      <c r="H114" s="9"/>
      <c r="I114" s="9"/>
      <c r="J114" s="9"/>
      <c r="K114" s="9"/>
      <c r="L114" s="9">
        <v>41244</v>
      </c>
      <c r="M114" s="9"/>
      <c r="N114" s="9"/>
      <c r="O114" s="9"/>
      <c r="P114" s="9">
        <v>4690.6499999999996</v>
      </c>
      <c r="Q114" s="10">
        <f t="shared" si="3"/>
        <v>45934.65</v>
      </c>
      <c r="R114" s="36"/>
      <c r="S114" s="36"/>
      <c r="T114" s="36"/>
      <c r="U114" s="41">
        <v>46785.86</v>
      </c>
      <c r="V114" s="41"/>
      <c r="W114" s="41"/>
      <c r="X114" s="41">
        <f t="shared" si="4"/>
        <v>46785.86</v>
      </c>
      <c r="Y114" s="49">
        <f t="shared" si="5"/>
        <v>92720.510000000009</v>
      </c>
      <c r="Z114" s="1" t="s">
        <v>249</v>
      </c>
    </row>
    <row r="115" spans="1:26" x14ac:dyDescent="0.25">
      <c r="A115" s="3">
        <v>112</v>
      </c>
      <c r="B115" s="6" t="s">
        <v>115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>
        <v>4690.6499999999996</v>
      </c>
      <c r="Q115" s="10">
        <f t="shared" si="3"/>
        <v>4690.6499999999996</v>
      </c>
      <c r="R115" s="36"/>
      <c r="S115" s="36"/>
      <c r="T115" s="36"/>
      <c r="U115" s="41"/>
      <c r="V115" s="41"/>
      <c r="W115" s="41"/>
      <c r="X115" s="41">
        <f t="shared" si="4"/>
        <v>0</v>
      </c>
      <c r="Y115" s="49">
        <f t="shared" si="5"/>
        <v>4690.6499999999996</v>
      </c>
      <c r="Z115" s="1"/>
    </row>
    <row r="116" spans="1:26" x14ac:dyDescent="0.25">
      <c r="A116" s="3">
        <v>113</v>
      </c>
      <c r="B116" s="6" t="s">
        <v>116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>
        <v>4690.6499999999996</v>
      </c>
      <c r="Q116" s="10">
        <f t="shared" si="3"/>
        <v>4690.6499999999996</v>
      </c>
      <c r="R116" s="36"/>
      <c r="S116" s="36"/>
      <c r="T116" s="36"/>
      <c r="U116" s="41"/>
      <c r="V116" s="41"/>
      <c r="W116" s="41"/>
      <c r="X116" s="41">
        <f t="shared" si="4"/>
        <v>0</v>
      </c>
      <c r="Y116" s="49">
        <f t="shared" si="5"/>
        <v>4690.6499999999996</v>
      </c>
      <c r="Z116" s="1"/>
    </row>
    <row r="117" spans="1:26" x14ac:dyDescent="0.25">
      <c r="A117" s="3">
        <v>114</v>
      </c>
      <c r="B117" s="6" t="s">
        <v>117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>
        <v>4690.6499999999996</v>
      </c>
      <c r="Q117" s="10">
        <f t="shared" si="3"/>
        <v>4690.6499999999996</v>
      </c>
      <c r="R117" s="36"/>
      <c r="S117" s="36"/>
      <c r="T117" s="36"/>
      <c r="U117" s="41"/>
      <c r="V117" s="41"/>
      <c r="W117" s="41"/>
      <c r="X117" s="41">
        <f t="shared" si="4"/>
        <v>0</v>
      </c>
      <c r="Y117" s="49">
        <f t="shared" si="5"/>
        <v>4690.6499999999996</v>
      </c>
      <c r="Z117" s="1"/>
    </row>
    <row r="118" spans="1:26" ht="17.25" customHeight="1" x14ac:dyDescent="0.25">
      <c r="A118" s="3">
        <v>115</v>
      </c>
      <c r="B118" s="6" t="s">
        <v>118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>
        <v>4690.6499999999996</v>
      </c>
      <c r="Q118" s="10">
        <f t="shared" si="3"/>
        <v>4690.6499999999996</v>
      </c>
      <c r="R118" s="36"/>
      <c r="S118" s="36"/>
      <c r="T118" s="36"/>
      <c r="U118" s="41"/>
      <c r="V118" s="41"/>
      <c r="W118" s="41"/>
      <c r="X118" s="41">
        <f t="shared" si="4"/>
        <v>0</v>
      </c>
      <c r="Y118" s="49">
        <f t="shared" si="5"/>
        <v>4690.6499999999996</v>
      </c>
      <c r="Z118" s="1"/>
    </row>
    <row r="119" spans="1:26" x14ac:dyDescent="0.25">
      <c r="A119" s="3">
        <v>116</v>
      </c>
      <c r="B119" s="6" t="s">
        <v>119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>
        <v>4690.6499999999996</v>
      </c>
      <c r="Q119" s="10">
        <f t="shared" si="3"/>
        <v>4690.6499999999996</v>
      </c>
      <c r="R119" s="36">
        <v>6155.82</v>
      </c>
      <c r="S119" s="36"/>
      <c r="T119" s="36"/>
      <c r="U119" s="41"/>
      <c r="V119" s="41"/>
      <c r="W119" s="41"/>
      <c r="X119" s="41">
        <f t="shared" si="4"/>
        <v>6155.82</v>
      </c>
      <c r="Y119" s="49">
        <f t="shared" si="5"/>
        <v>10846.47</v>
      </c>
      <c r="Z119" s="1"/>
    </row>
    <row r="120" spans="1:26" x14ac:dyDescent="0.25">
      <c r="A120" s="3">
        <v>117</v>
      </c>
      <c r="B120" s="6" t="s">
        <v>120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>
        <v>4690.6499999999996</v>
      </c>
      <c r="Q120" s="10">
        <f t="shared" si="3"/>
        <v>4690.6499999999996</v>
      </c>
      <c r="R120" s="36"/>
      <c r="S120" s="36"/>
      <c r="T120" s="36"/>
      <c r="U120" s="41"/>
      <c r="V120" s="41"/>
      <c r="W120" s="41"/>
      <c r="X120" s="41">
        <f t="shared" si="4"/>
        <v>0</v>
      </c>
      <c r="Y120" s="49">
        <f t="shared" si="5"/>
        <v>4690.6499999999996</v>
      </c>
      <c r="Z120" s="1"/>
    </row>
    <row r="121" spans="1:26" x14ac:dyDescent="0.25">
      <c r="A121" s="3">
        <v>118</v>
      </c>
      <c r="B121" s="6" t="s">
        <v>121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>
        <v>4690.6499999999996</v>
      </c>
      <c r="Q121" s="10">
        <f t="shared" si="3"/>
        <v>4690.6499999999996</v>
      </c>
      <c r="R121" s="36"/>
      <c r="S121" s="36"/>
      <c r="T121" s="36"/>
      <c r="U121" s="41"/>
      <c r="V121" s="41"/>
      <c r="W121" s="41"/>
      <c r="X121" s="41">
        <f t="shared" si="4"/>
        <v>0</v>
      </c>
      <c r="Y121" s="49">
        <f t="shared" si="5"/>
        <v>4690.6499999999996</v>
      </c>
      <c r="Z121" s="1"/>
    </row>
    <row r="122" spans="1:26" x14ac:dyDescent="0.25">
      <c r="A122" s="3">
        <v>119</v>
      </c>
      <c r="B122" s="6" t="s">
        <v>122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>
        <v>4690.6499999999996</v>
      </c>
      <c r="Q122" s="10">
        <f t="shared" si="3"/>
        <v>4690.6499999999996</v>
      </c>
      <c r="R122" s="36"/>
      <c r="S122" s="36"/>
      <c r="T122" s="36"/>
      <c r="U122" s="41"/>
      <c r="V122" s="41"/>
      <c r="W122" s="41"/>
      <c r="X122" s="41">
        <f t="shared" si="4"/>
        <v>0</v>
      </c>
      <c r="Y122" s="49">
        <f t="shared" si="5"/>
        <v>4690.6499999999996</v>
      </c>
      <c r="Z122" s="1"/>
    </row>
    <row r="123" spans="1:26" x14ac:dyDescent="0.25">
      <c r="A123" s="3">
        <v>120</v>
      </c>
      <c r="B123" s="6" t="s">
        <v>123</v>
      </c>
      <c r="C123" s="9"/>
      <c r="D123" s="9"/>
      <c r="E123" s="9"/>
      <c r="F123" s="9"/>
      <c r="G123" s="9"/>
      <c r="H123" s="9"/>
      <c r="I123" s="9"/>
      <c r="J123" s="9"/>
      <c r="K123" s="9"/>
      <c r="L123" s="9">
        <v>41244</v>
      </c>
      <c r="M123" s="9"/>
      <c r="N123" s="9"/>
      <c r="O123" s="9"/>
      <c r="P123" s="9">
        <v>4690.6499999999996</v>
      </c>
      <c r="Q123" s="10">
        <f t="shared" si="3"/>
        <v>45934.65</v>
      </c>
      <c r="R123" s="36"/>
      <c r="S123" s="36"/>
      <c r="T123" s="36"/>
      <c r="U123" s="41">
        <v>46785.86</v>
      </c>
      <c r="V123" s="41"/>
      <c r="W123" s="41"/>
      <c r="X123" s="41">
        <f t="shared" si="4"/>
        <v>46785.86</v>
      </c>
      <c r="Y123" s="49">
        <f t="shared" si="5"/>
        <v>92720.510000000009</v>
      </c>
      <c r="Z123" s="1" t="s">
        <v>249</v>
      </c>
    </row>
    <row r="124" spans="1:26" x14ac:dyDescent="0.25">
      <c r="A124" s="3">
        <v>121</v>
      </c>
      <c r="B124" s="6" t="s">
        <v>124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>
        <v>4690.6499999999996</v>
      </c>
      <c r="Q124" s="10">
        <f t="shared" si="3"/>
        <v>4690.6499999999996</v>
      </c>
      <c r="R124" s="36"/>
      <c r="S124" s="36"/>
      <c r="T124" s="36"/>
      <c r="U124" s="41"/>
      <c r="V124" s="41"/>
      <c r="W124" s="41"/>
      <c r="X124" s="41">
        <f t="shared" si="4"/>
        <v>0</v>
      </c>
      <c r="Y124" s="49">
        <f t="shared" si="5"/>
        <v>4690.6499999999996</v>
      </c>
      <c r="Z124" s="1"/>
    </row>
    <row r="125" spans="1:26" x14ac:dyDescent="0.25">
      <c r="A125" s="3">
        <v>122</v>
      </c>
      <c r="B125" s="6" t="s">
        <v>125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>
        <v>4690.6499999999996</v>
      </c>
      <c r="Q125" s="10">
        <f t="shared" si="3"/>
        <v>4690.6499999999996</v>
      </c>
      <c r="R125" s="36"/>
      <c r="S125" s="36"/>
      <c r="T125" s="36"/>
      <c r="U125" s="41"/>
      <c r="V125" s="41"/>
      <c r="W125" s="41"/>
      <c r="X125" s="41">
        <f t="shared" si="4"/>
        <v>0</v>
      </c>
      <c r="Y125" s="49">
        <f t="shared" si="5"/>
        <v>4690.6499999999996</v>
      </c>
      <c r="Z125" s="1"/>
    </row>
    <row r="126" spans="1:26" x14ac:dyDescent="0.25">
      <c r="A126" s="3">
        <v>123</v>
      </c>
      <c r="B126" s="6" t="s">
        <v>126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v>4690.6499999999996</v>
      </c>
      <c r="Q126" s="10">
        <f t="shared" si="3"/>
        <v>4690.6499999999996</v>
      </c>
      <c r="R126" s="36">
        <v>2308.4299999999998</v>
      </c>
      <c r="S126" s="36"/>
      <c r="T126" s="36"/>
      <c r="U126" s="41"/>
      <c r="V126" s="41"/>
      <c r="W126" s="41"/>
      <c r="X126" s="41">
        <f t="shared" si="4"/>
        <v>2308.4299999999998</v>
      </c>
      <c r="Y126" s="49">
        <f t="shared" si="5"/>
        <v>6999.08</v>
      </c>
      <c r="Z126" s="1"/>
    </row>
    <row r="127" spans="1:26" x14ac:dyDescent="0.25">
      <c r="A127" s="3">
        <v>124</v>
      </c>
      <c r="B127" s="6" t="s">
        <v>127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>
        <v>4690.6499999999996</v>
      </c>
      <c r="Q127" s="10">
        <f t="shared" si="3"/>
        <v>4690.6499999999996</v>
      </c>
      <c r="R127" s="36"/>
      <c r="S127" s="36"/>
      <c r="T127" s="36"/>
      <c r="U127" s="41">
        <v>20711.34</v>
      </c>
      <c r="V127" s="41">
        <v>3194.48</v>
      </c>
      <c r="W127" s="41"/>
      <c r="X127" s="41">
        <f t="shared" si="4"/>
        <v>23905.82</v>
      </c>
      <c r="Y127" s="49">
        <f t="shared" si="5"/>
        <v>28596.47</v>
      </c>
      <c r="Z127" s="1"/>
    </row>
    <row r="128" spans="1:26" x14ac:dyDescent="0.25">
      <c r="A128" s="3">
        <v>125</v>
      </c>
      <c r="B128" s="6" t="s">
        <v>128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>
        <v>4690.6499999999996</v>
      </c>
      <c r="Q128" s="10">
        <f t="shared" si="3"/>
        <v>4690.6499999999996</v>
      </c>
      <c r="R128" s="36"/>
      <c r="S128" s="36"/>
      <c r="T128" s="36"/>
      <c r="U128" s="41"/>
      <c r="V128" s="41"/>
      <c r="W128" s="41"/>
      <c r="X128" s="41">
        <f t="shared" si="4"/>
        <v>0</v>
      </c>
      <c r="Y128" s="49">
        <f t="shared" si="5"/>
        <v>4690.6499999999996</v>
      </c>
      <c r="Z128" s="1"/>
    </row>
    <row r="129" spans="1:26" x14ac:dyDescent="0.25">
      <c r="A129" s="3">
        <v>126</v>
      </c>
      <c r="B129" s="6" t="s">
        <v>129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>
        <v>4690.6499999999996</v>
      </c>
      <c r="Q129" s="10">
        <f t="shared" si="3"/>
        <v>4690.6499999999996</v>
      </c>
      <c r="R129" s="36"/>
      <c r="S129" s="36"/>
      <c r="T129" s="36"/>
      <c r="U129" s="41"/>
      <c r="V129" s="41"/>
      <c r="W129" s="41"/>
      <c r="X129" s="41">
        <f t="shared" si="4"/>
        <v>0</v>
      </c>
      <c r="Y129" s="49">
        <f t="shared" si="5"/>
        <v>4690.6499999999996</v>
      </c>
      <c r="Z129" s="1"/>
    </row>
    <row r="130" spans="1:26" x14ac:dyDescent="0.25">
      <c r="A130" s="3">
        <v>127</v>
      </c>
      <c r="B130" s="6" t="s">
        <v>130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>
        <v>4690.6499999999996</v>
      </c>
      <c r="Q130" s="10">
        <f t="shared" si="3"/>
        <v>4690.6499999999996</v>
      </c>
      <c r="R130" s="36"/>
      <c r="S130" s="36"/>
      <c r="T130" s="36"/>
      <c r="U130" s="41"/>
      <c r="V130" s="41"/>
      <c r="W130" s="41"/>
      <c r="X130" s="41">
        <f t="shared" si="4"/>
        <v>0</v>
      </c>
      <c r="Y130" s="49">
        <f t="shared" si="5"/>
        <v>4690.6499999999996</v>
      </c>
      <c r="Z130" s="1"/>
    </row>
    <row r="131" spans="1:26" x14ac:dyDescent="0.25">
      <c r="A131" s="3">
        <v>128</v>
      </c>
      <c r="B131" s="6" t="s">
        <v>131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>
        <v>4690.6499999999996</v>
      </c>
      <c r="Q131" s="10">
        <f t="shared" si="3"/>
        <v>4690.6499999999996</v>
      </c>
      <c r="R131" s="36"/>
      <c r="S131" s="36"/>
      <c r="T131" s="36"/>
      <c r="U131" s="41"/>
      <c r="V131" s="41"/>
      <c r="W131" s="41"/>
      <c r="X131" s="41">
        <f t="shared" si="4"/>
        <v>0</v>
      </c>
      <c r="Y131" s="49">
        <f t="shared" si="5"/>
        <v>4690.6499999999996</v>
      </c>
      <c r="Z131" s="1"/>
    </row>
    <row r="132" spans="1:26" x14ac:dyDescent="0.25">
      <c r="A132" s="3">
        <v>129</v>
      </c>
      <c r="B132" s="6" t="s">
        <v>132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>
        <v>4690.6499999999996</v>
      </c>
      <c r="Q132" s="10">
        <f t="shared" si="3"/>
        <v>4690.6499999999996</v>
      </c>
      <c r="R132" s="36"/>
      <c r="S132" s="36"/>
      <c r="T132" s="36"/>
      <c r="U132" s="41"/>
      <c r="V132" s="41"/>
      <c r="W132" s="41"/>
      <c r="X132" s="41">
        <f t="shared" si="4"/>
        <v>0</v>
      </c>
      <c r="Y132" s="49">
        <f t="shared" si="5"/>
        <v>4690.6499999999996</v>
      </c>
      <c r="Z132" s="1"/>
    </row>
    <row r="133" spans="1:26" x14ac:dyDescent="0.25">
      <c r="A133" s="3">
        <v>130</v>
      </c>
      <c r="B133" s="6" t="s">
        <v>133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>
        <v>12000</v>
      </c>
      <c r="N133" s="9">
        <v>52002.6</v>
      </c>
      <c r="O133" s="9"/>
      <c r="P133" s="9">
        <v>4690.6499999999996</v>
      </c>
      <c r="Q133" s="10">
        <f t="shared" ref="Q133:Q169" si="6">C133+D133+E133+F133+G133+H133+I133+J133+K133+L133+M133+N133+O133+P133</f>
        <v>68693.25</v>
      </c>
      <c r="R133" s="36"/>
      <c r="S133" s="36"/>
      <c r="T133" s="36"/>
      <c r="U133" s="41">
        <v>30118.93</v>
      </c>
      <c r="V133" s="41"/>
      <c r="W133" s="41"/>
      <c r="X133" s="41">
        <f t="shared" ref="X133:X169" si="7">SUM(R133:W133)</f>
        <v>30118.93</v>
      </c>
      <c r="Y133" s="49">
        <f t="shared" ref="Y133:Y170" si="8">Q133+X133</f>
        <v>98812.18</v>
      </c>
      <c r="Z133" s="1" t="s">
        <v>289</v>
      </c>
    </row>
    <row r="134" spans="1:26" x14ac:dyDescent="0.25">
      <c r="A134" s="3">
        <v>131</v>
      </c>
      <c r="B134" s="6" t="s">
        <v>134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>
        <v>52002.6</v>
      </c>
      <c r="O134" s="9"/>
      <c r="P134" s="9">
        <v>4690.6499999999996</v>
      </c>
      <c r="Q134" s="10">
        <f t="shared" si="6"/>
        <v>56693.25</v>
      </c>
      <c r="R134" s="36"/>
      <c r="S134" s="36"/>
      <c r="T134" s="36"/>
      <c r="U134" s="41"/>
      <c r="V134" s="41"/>
      <c r="W134" s="41"/>
      <c r="X134" s="41">
        <f t="shared" si="7"/>
        <v>0</v>
      </c>
      <c r="Y134" s="49">
        <f t="shared" si="8"/>
        <v>56693.25</v>
      </c>
      <c r="Z134" s="1" t="s">
        <v>256</v>
      </c>
    </row>
    <row r="135" spans="1:26" x14ac:dyDescent="0.25">
      <c r="A135" s="3">
        <v>132</v>
      </c>
      <c r="B135" s="6" t="s">
        <v>135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>
        <v>52002.6</v>
      </c>
      <c r="O135" s="9"/>
      <c r="P135" s="9">
        <v>4690.6499999999996</v>
      </c>
      <c r="Q135" s="10">
        <f t="shared" si="6"/>
        <v>56693.25</v>
      </c>
      <c r="R135" s="36"/>
      <c r="S135" s="36"/>
      <c r="T135" s="36"/>
      <c r="U135" s="41"/>
      <c r="V135" s="41"/>
      <c r="W135" s="41"/>
      <c r="X135" s="41">
        <f t="shared" si="7"/>
        <v>0</v>
      </c>
      <c r="Y135" s="49">
        <f t="shared" si="8"/>
        <v>56693.25</v>
      </c>
      <c r="Z135" s="1" t="s">
        <v>256</v>
      </c>
    </row>
    <row r="136" spans="1:26" x14ac:dyDescent="0.25">
      <c r="A136" s="3">
        <v>133</v>
      </c>
      <c r="B136" s="6" t="s">
        <v>136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>
        <v>4690.6499999999996</v>
      </c>
      <c r="Q136" s="10">
        <f t="shared" si="6"/>
        <v>4690.6499999999996</v>
      </c>
      <c r="R136" s="36"/>
      <c r="S136" s="36"/>
      <c r="T136" s="36"/>
      <c r="U136" s="41"/>
      <c r="V136" s="41"/>
      <c r="W136" s="41"/>
      <c r="X136" s="41">
        <f t="shared" si="7"/>
        <v>0</v>
      </c>
      <c r="Y136" s="49">
        <f t="shared" si="8"/>
        <v>4690.6499999999996</v>
      </c>
      <c r="Z136" s="1"/>
    </row>
    <row r="137" spans="1:26" x14ac:dyDescent="0.25">
      <c r="A137" s="3">
        <v>134</v>
      </c>
      <c r="B137" s="6" t="s">
        <v>137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>
        <v>4690.6499999999996</v>
      </c>
      <c r="Q137" s="10">
        <f t="shared" si="6"/>
        <v>4690.6499999999996</v>
      </c>
      <c r="R137" s="36"/>
      <c r="S137" s="36"/>
      <c r="T137" s="36"/>
      <c r="U137" s="41"/>
      <c r="V137" s="41"/>
      <c r="W137" s="41"/>
      <c r="X137" s="41">
        <f t="shared" si="7"/>
        <v>0</v>
      </c>
      <c r="Y137" s="49">
        <f t="shared" si="8"/>
        <v>4690.6499999999996</v>
      </c>
      <c r="Z137" s="1"/>
    </row>
    <row r="138" spans="1:26" x14ac:dyDescent="0.25">
      <c r="A138" s="3">
        <v>135</v>
      </c>
      <c r="B138" s="6" t="s">
        <v>138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>
        <v>4690.6499999999996</v>
      </c>
      <c r="Q138" s="10">
        <f t="shared" si="6"/>
        <v>4690.6499999999996</v>
      </c>
      <c r="R138" s="36"/>
      <c r="S138" s="36"/>
      <c r="T138" s="36"/>
      <c r="U138" s="41"/>
      <c r="V138" s="41"/>
      <c r="W138" s="41"/>
      <c r="X138" s="41">
        <f t="shared" si="7"/>
        <v>0</v>
      </c>
      <c r="Y138" s="49">
        <f t="shared" si="8"/>
        <v>4690.6499999999996</v>
      </c>
      <c r="Z138" s="1"/>
    </row>
    <row r="139" spans="1:26" x14ac:dyDescent="0.25">
      <c r="A139" s="3">
        <v>136</v>
      </c>
      <c r="B139" s="6" t="s">
        <v>139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>
        <v>4690.6499999999996</v>
      </c>
      <c r="Q139" s="10">
        <f t="shared" si="6"/>
        <v>4690.6499999999996</v>
      </c>
      <c r="R139" s="36"/>
      <c r="S139" s="36"/>
      <c r="T139" s="36"/>
      <c r="U139" s="41"/>
      <c r="V139" s="41"/>
      <c r="W139" s="41"/>
      <c r="X139" s="41">
        <f t="shared" si="7"/>
        <v>0</v>
      </c>
      <c r="Y139" s="49">
        <f t="shared" si="8"/>
        <v>4690.6499999999996</v>
      </c>
      <c r="Z139" s="1"/>
    </row>
    <row r="140" spans="1:26" x14ac:dyDescent="0.25">
      <c r="A140" s="3">
        <v>137</v>
      </c>
      <c r="B140" s="6" t="s">
        <v>140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>
        <v>4690.6499999999996</v>
      </c>
      <c r="Q140" s="10">
        <f t="shared" si="6"/>
        <v>4690.6499999999996</v>
      </c>
      <c r="R140" s="36" t="s">
        <v>298</v>
      </c>
      <c r="S140" s="36"/>
      <c r="T140" s="36"/>
      <c r="U140" s="41"/>
      <c r="V140" s="41"/>
      <c r="W140" s="41"/>
      <c r="X140" s="41">
        <f t="shared" si="7"/>
        <v>0</v>
      </c>
      <c r="Y140" s="49">
        <f t="shared" si="8"/>
        <v>4690.6499999999996</v>
      </c>
      <c r="Z140" s="1"/>
    </row>
    <row r="141" spans="1:26" x14ac:dyDescent="0.25">
      <c r="A141" s="3">
        <v>138</v>
      </c>
      <c r="B141" s="6" t="s">
        <v>141</v>
      </c>
      <c r="C141" s="9"/>
      <c r="D141" s="9"/>
      <c r="E141" s="9"/>
      <c r="F141" s="9"/>
      <c r="G141" s="9"/>
      <c r="H141" s="9">
        <v>120000</v>
      </c>
      <c r="I141" s="9"/>
      <c r="J141" s="9"/>
      <c r="K141" s="9"/>
      <c r="L141" s="9"/>
      <c r="M141" s="9"/>
      <c r="N141" s="9"/>
      <c r="O141" s="9"/>
      <c r="P141" s="9">
        <v>4690.6499999999996</v>
      </c>
      <c r="Q141" s="10">
        <f t="shared" si="6"/>
        <v>124690.65</v>
      </c>
      <c r="R141" s="36"/>
      <c r="S141" s="36"/>
      <c r="T141" s="36"/>
      <c r="U141" s="41"/>
      <c r="V141" s="41"/>
      <c r="W141" s="41"/>
      <c r="X141" s="41">
        <f t="shared" si="7"/>
        <v>0</v>
      </c>
      <c r="Y141" s="49">
        <f t="shared" si="8"/>
        <v>124690.65</v>
      </c>
      <c r="Z141" s="1" t="s">
        <v>232</v>
      </c>
    </row>
    <row r="142" spans="1:26" x14ac:dyDescent="0.25">
      <c r="A142" s="3">
        <v>139</v>
      </c>
      <c r="B142" s="6" t="s">
        <v>142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>
        <v>4690.6499999999996</v>
      </c>
      <c r="Q142" s="10">
        <f t="shared" si="6"/>
        <v>4690.6499999999996</v>
      </c>
      <c r="R142" s="36"/>
      <c r="S142" s="36"/>
      <c r="T142" s="36"/>
      <c r="U142" s="41"/>
      <c r="V142" s="41"/>
      <c r="W142" s="41"/>
      <c r="X142" s="41">
        <f t="shared" si="7"/>
        <v>0</v>
      </c>
      <c r="Y142" s="49">
        <f t="shared" si="8"/>
        <v>4690.6499999999996</v>
      </c>
      <c r="Z142" s="1"/>
    </row>
    <row r="143" spans="1:26" x14ac:dyDescent="0.25">
      <c r="A143" s="3">
        <v>140</v>
      </c>
      <c r="B143" s="6" t="s">
        <v>143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>
        <v>4690.6499999999996</v>
      </c>
      <c r="Q143" s="10">
        <f t="shared" si="6"/>
        <v>4690.6499999999996</v>
      </c>
      <c r="R143" s="36"/>
      <c r="S143" s="36"/>
      <c r="T143" s="36"/>
      <c r="U143" s="41"/>
      <c r="V143" s="41"/>
      <c r="W143" s="41"/>
      <c r="X143" s="41">
        <f t="shared" si="7"/>
        <v>0</v>
      </c>
      <c r="Y143" s="49">
        <f t="shared" si="8"/>
        <v>4690.6499999999996</v>
      </c>
      <c r="Z143" s="1"/>
    </row>
    <row r="144" spans="1:26" x14ac:dyDescent="0.25">
      <c r="A144" s="3">
        <v>141</v>
      </c>
      <c r="B144" s="6" t="s">
        <v>144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>
        <v>4690.6499999999996</v>
      </c>
      <c r="Q144" s="10">
        <f t="shared" si="6"/>
        <v>4690.6499999999996</v>
      </c>
      <c r="R144" s="36"/>
      <c r="S144" s="36"/>
      <c r="T144" s="36"/>
      <c r="U144" s="41"/>
      <c r="V144" s="41"/>
      <c r="W144" s="41"/>
      <c r="X144" s="41">
        <f t="shared" si="7"/>
        <v>0</v>
      </c>
      <c r="Y144" s="49">
        <f t="shared" si="8"/>
        <v>4690.6499999999996</v>
      </c>
      <c r="Z144" s="1"/>
    </row>
    <row r="145" spans="1:26" ht="15" customHeight="1" x14ac:dyDescent="0.25">
      <c r="A145" s="3">
        <v>142</v>
      </c>
      <c r="B145" s="6" t="s">
        <v>145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>
        <v>4690.6499999999996</v>
      </c>
      <c r="Q145" s="10">
        <f t="shared" si="6"/>
        <v>4690.6499999999996</v>
      </c>
      <c r="R145" s="36"/>
      <c r="S145" s="36"/>
      <c r="T145" s="36"/>
      <c r="U145" s="41"/>
      <c r="V145" s="41"/>
      <c r="W145" s="41"/>
      <c r="X145" s="41">
        <f t="shared" si="7"/>
        <v>0</v>
      </c>
      <c r="Y145" s="49">
        <f t="shared" si="8"/>
        <v>4690.6499999999996</v>
      </c>
      <c r="Z145" s="1"/>
    </row>
    <row r="146" spans="1:26" x14ac:dyDescent="0.25">
      <c r="A146" s="3">
        <v>143</v>
      </c>
      <c r="B146" s="6" t="s">
        <v>146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>
        <v>4690.6499999999996</v>
      </c>
      <c r="Q146" s="10">
        <f t="shared" si="6"/>
        <v>4690.6499999999996</v>
      </c>
      <c r="R146" s="36">
        <v>1231.1600000000001</v>
      </c>
      <c r="S146" s="36"/>
      <c r="T146" s="36"/>
      <c r="U146" s="41"/>
      <c r="V146" s="41"/>
      <c r="W146" s="41"/>
      <c r="X146" s="41">
        <f t="shared" si="7"/>
        <v>1231.1600000000001</v>
      </c>
      <c r="Y146" s="49">
        <f t="shared" si="8"/>
        <v>5921.8099999999995</v>
      </c>
      <c r="Z146" s="1"/>
    </row>
    <row r="147" spans="1:26" x14ac:dyDescent="0.25">
      <c r="A147" s="3">
        <v>144</v>
      </c>
      <c r="B147" s="6" t="s">
        <v>147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4690.6499999999996</v>
      </c>
      <c r="Q147" s="10">
        <f t="shared" si="6"/>
        <v>4690.6499999999996</v>
      </c>
      <c r="R147" s="36"/>
      <c r="S147" s="36"/>
      <c r="T147" s="36"/>
      <c r="U147" s="41"/>
      <c r="V147" s="41"/>
      <c r="W147" s="41"/>
      <c r="X147" s="41">
        <f t="shared" si="7"/>
        <v>0</v>
      </c>
      <c r="Y147" s="49">
        <f t="shared" si="8"/>
        <v>4690.6499999999996</v>
      </c>
      <c r="Z147" s="1"/>
    </row>
    <row r="148" spans="1:26" x14ac:dyDescent="0.25">
      <c r="A148" s="3">
        <v>145</v>
      </c>
      <c r="B148" s="6" t="s">
        <v>148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>
        <v>4690.6499999999996</v>
      </c>
      <c r="Q148" s="10">
        <f t="shared" si="6"/>
        <v>4690.6499999999996</v>
      </c>
      <c r="R148" s="36">
        <v>1231.1600000000001</v>
      </c>
      <c r="S148" s="36"/>
      <c r="T148" s="36"/>
      <c r="U148" s="41"/>
      <c r="V148" s="41"/>
      <c r="W148" s="41"/>
      <c r="X148" s="41">
        <f t="shared" si="7"/>
        <v>1231.1600000000001</v>
      </c>
      <c r="Y148" s="49">
        <f t="shared" si="8"/>
        <v>5921.8099999999995</v>
      </c>
      <c r="Z148" s="1"/>
    </row>
    <row r="149" spans="1:26" x14ac:dyDescent="0.25">
      <c r="A149" s="3">
        <v>146</v>
      </c>
      <c r="B149" s="6" t="s">
        <v>149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>
        <v>4690.6499999999996</v>
      </c>
      <c r="Q149" s="10">
        <f t="shared" si="6"/>
        <v>4690.6499999999996</v>
      </c>
      <c r="R149" s="36"/>
      <c r="S149" s="36"/>
      <c r="T149" s="36"/>
      <c r="U149" s="41"/>
      <c r="V149" s="41"/>
      <c r="W149" s="41"/>
      <c r="X149" s="41">
        <f t="shared" si="7"/>
        <v>0</v>
      </c>
      <c r="Y149" s="49">
        <f t="shared" si="8"/>
        <v>4690.6499999999996</v>
      </c>
      <c r="Z149" s="1"/>
    </row>
    <row r="150" spans="1:26" x14ac:dyDescent="0.25">
      <c r="A150" s="3">
        <v>147</v>
      </c>
      <c r="B150" s="6" t="s">
        <v>150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>
        <v>4690.6499999999996</v>
      </c>
      <c r="Q150" s="10">
        <f t="shared" si="6"/>
        <v>4690.6499999999996</v>
      </c>
      <c r="R150" s="36"/>
      <c r="S150" s="36"/>
      <c r="T150" s="36"/>
      <c r="U150" s="41">
        <v>51612.49</v>
      </c>
      <c r="V150" s="41"/>
      <c r="W150" s="41"/>
      <c r="X150" s="41">
        <f t="shared" si="7"/>
        <v>51612.49</v>
      </c>
      <c r="Y150" s="49">
        <f t="shared" si="8"/>
        <v>56303.14</v>
      </c>
      <c r="Z150" s="1"/>
    </row>
    <row r="151" spans="1:26" x14ac:dyDescent="0.25">
      <c r="A151" s="3">
        <v>148</v>
      </c>
      <c r="B151" s="6" t="s">
        <v>151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>
        <v>4690.6499999999996</v>
      </c>
      <c r="Q151" s="10">
        <f t="shared" si="6"/>
        <v>4690.6499999999996</v>
      </c>
      <c r="R151" s="36"/>
      <c r="S151" s="36"/>
      <c r="T151" s="36"/>
      <c r="U151" s="41">
        <v>37534.86</v>
      </c>
      <c r="V151" s="41">
        <v>8114.84</v>
      </c>
      <c r="W151" s="41"/>
      <c r="X151" s="41">
        <f t="shared" si="7"/>
        <v>45649.7</v>
      </c>
      <c r="Y151" s="49">
        <f t="shared" si="8"/>
        <v>50340.35</v>
      </c>
      <c r="Z151" s="1"/>
    </row>
    <row r="152" spans="1:26" x14ac:dyDescent="0.25">
      <c r="A152" s="3">
        <v>149</v>
      </c>
      <c r="B152" s="6" t="s">
        <v>152</v>
      </c>
      <c r="C152" s="9"/>
      <c r="D152" s="9"/>
      <c r="E152" s="9"/>
      <c r="F152" s="9">
        <v>8744</v>
      </c>
      <c r="G152" s="9"/>
      <c r="H152" s="9"/>
      <c r="I152" s="9"/>
      <c r="J152" s="9"/>
      <c r="K152" s="9"/>
      <c r="L152" s="9"/>
      <c r="M152" s="9"/>
      <c r="N152" s="9"/>
      <c r="O152" s="9"/>
      <c r="P152" s="9">
        <v>4690.6499999999996</v>
      </c>
      <c r="Q152" s="10">
        <f t="shared" si="6"/>
        <v>13434.65</v>
      </c>
      <c r="R152" s="36"/>
      <c r="S152" s="36"/>
      <c r="T152" s="36"/>
      <c r="U152" s="41"/>
      <c r="V152" s="41" t="s">
        <v>298</v>
      </c>
      <c r="W152" s="41"/>
      <c r="X152" s="41">
        <f t="shared" si="7"/>
        <v>0</v>
      </c>
      <c r="Y152" s="49">
        <f t="shared" si="8"/>
        <v>13434.65</v>
      </c>
      <c r="Z152" s="1" t="s">
        <v>233</v>
      </c>
    </row>
    <row r="153" spans="1:26" x14ac:dyDescent="0.25">
      <c r="A153" s="3">
        <v>150</v>
      </c>
      <c r="B153" s="6" t="s">
        <v>153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>
        <v>4690.6499999999996</v>
      </c>
      <c r="Q153" s="10">
        <f t="shared" si="6"/>
        <v>4690.6499999999996</v>
      </c>
      <c r="R153" s="36"/>
      <c r="S153" s="36"/>
      <c r="T153" s="36"/>
      <c r="U153" s="41">
        <v>37534.86</v>
      </c>
      <c r="V153" s="41"/>
      <c r="W153" s="41"/>
      <c r="X153" s="41">
        <f t="shared" si="7"/>
        <v>37534.86</v>
      </c>
      <c r="Y153" s="49">
        <f t="shared" si="8"/>
        <v>42225.51</v>
      </c>
      <c r="Z153" s="1"/>
    </row>
    <row r="154" spans="1:26" x14ac:dyDescent="0.25">
      <c r="A154" s="3">
        <v>151</v>
      </c>
      <c r="B154" s="6" t="s">
        <v>154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>
        <v>4690.6499999999996</v>
      </c>
      <c r="Q154" s="10">
        <f t="shared" si="6"/>
        <v>4690.6499999999996</v>
      </c>
      <c r="R154" s="36"/>
      <c r="S154" s="36"/>
      <c r="T154" s="36"/>
      <c r="U154" s="41">
        <v>31315.26</v>
      </c>
      <c r="V154" s="41">
        <v>6635.52</v>
      </c>
      <c r="W154" s="41"/>
      <c r="X154" s="41">
        <f t="shared" si="7"/>
        <v>37950.78</v>
      </c>
      <c r="Y154" s="49">
        <f t="shared" si="8"/>
        <v>42641.43</v>
      </c>
      <c r="Z154" s="1"/>
    </row>
    <row r="155" spans="1:26" x14ac:dyDescent="0.25">
      <c r="A155" s="3">
        <v>152</v>
      </c>
      <c r="B155" s="6" t="s">
        <v>170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>
        <v>4690.6499999999996</v>
      </c>
      <c r="Q155" s="10">
        <f t="shared" si="6"/>
        <v>4690.6499999999996</v>
      </c>
      <c r="R155" s="36">
        <v>615.58000000000004</v>
      </c>
      <c r="S155" s="36"/>
      <c r="T155" s="36"/>
      <c r="U155" s="41"/>
      <c r="V155" s="41"/>
      <c r="W155" s="41"/>
      <c r="X155" s="41">
        <f t="shared" si="7"/>
        <v>615.58000000000004</v>
      </c>
      <c r="Y155" s="49">
        <f t="shared" si="8"/>
        <v>5306.23</v>
      </c>
      <c r="Z155" s="1"/>
    </row>
    <row r="156" spans="1:26" x14ac:dyDescent="0.25">
      <c r="A156" s="3">
        <v>153</v>
      </c>
      <c r="B156" s="6" t="s">
        <v>155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>
        <v>4690.6499999999996</v>
      </c>
      <c r="Q156" s="10">
        <f t="shared" si="6"/>
        <v>4690.6499999999996</v>
      </c>
      <c r="R156" s="36">
        <v>615.58000000000004</v>
      </c>
      <c r="S156" s="36"/>
      <c r="T156" s="36"/>
      <c r="U156" s="41"/>
      <c r="V156" s="41"/>
      <c r="W156" s="41"/>
      <c r="X156" s="41">
        <f t="shared" si="7"/>
        <v>615.58000000000004</v>
      </c>
      <c r="Y156" s="49">
        <f t="shared" si="8"/>
        <v>5306.23</v>
      </c>
      <c r="Z156" s="1"/>
    </row>
    <row r="157" spans="1:26" x14ac:dyDescent="0.25">
      <c r="A157" s="3">
        <v>154</v>
      </c>
      <c r="B157" s="6" t="s">
        <v>156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>
        <v>4690.6499999999996</v>
      </c>
      <c r="Q157" s="10">
        <f t="shared" si="6"/>
        <v>4690.6499999999996</v>
      </c>
      <c r="R157" s="36">
        <v>615.58000000000004</v>
      </c>
      <c r="S157" s="36"/>
      <c r="T157" s="36"/>
      <c r="U157" s="41"/>
      <c r="V157" s="41"/>
      <c r="W157" s="41"/>
      <c r="X157" s="41">
        <f t="shared" si="7"/>
        <v>615.58000000000004</v>
      </c>
      <c r="Y157" s="49">
        <f t="shared" si="8"/>
        <v>5306.23</v>
      </c>
      <c r="Z157" s="1"/>
    </row>
    <row r="158" spans="1:26" x14ac:dyDescent="0.25">
      <c r="A158" s="3">
        <v>155</v>
      </c>
      <c r="B158" s="4" t="s">
        <v>169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>
        <v>4690.6499999999996</v>
      </c>
      <c r="Q158" s="10">
        <f t="shared" si="6"/>
        <v>4690.6499999999996</v>
      </c>
      <c r="R158" s="36">
        <v>615.58000000000004</v>
      </c>
      <c r="S158" s="36"/>
      <c r="T158" s="36"/>
      <c r="U158" s="41"/>
      <c r="V158" s="41"/>
      <c r="W158" s="41"/>
      <c r="X158" s="41">
        <f t="shared" si="7"/>
        <v>615.58000000000004</v>
      </c>
      <c r="Y158" s="49">
        <f t="shared" si="8"/>
        <v>5306.23</v>
      </c>
      <c r="Z158" s="1"/>
    </row>
    <row r="159" spans="1:26" x14ac:dyDescent="0.25">
      <c r="A159" s="3">
        <v>156</v>
      </c>
      <c r="B159" s="6" t="s">
        <v>157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>
        <v>4690.6499999999996</v>
      </c>
      <c r="Q159" s="10">
        <f t="shared" si="6"/>
        <v>4690.6499999999996</v>
      </c>
      <c r="R159" s="36"/>
      <c r="S159" s="36"/>
      <c r="T159" s="36"/>
      <c r="U159" s="41"/>
      <c r="V159" s="41"/>
      <c r="W159" s="41"/>
      <c r="X159" s="41">
        <f t="shared" si="7"/>
        <v>0</v>
      </c>
      <c r="Y159" s="49">
        <f t="shared" si="8"/>
        <v>4690.6499999999996</v>
      </c>
      <c r="Z159" s="1"/>
    </row>
    <row r="160" spans="1:26" x14ac:dyDescent="0.25">
      <c r="A160" s="3">
        <v>157</v>
      </c>
      <c r="B160" s="6" t="s">
        <v>158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>
        <v>4690.6499999999996</v>
      </c>
      <c r="Q160" s="10">
        <f t="shared" si="6"/>
        <v>4690.6499999999996</v>
      </c>
      <c r="R160" s="36"/>
      <c r="S160" s="36"/>
      <c r="T160" s="36"/>
      <c r="U160" s="41">
        <v>27615.119999999999</v>
      </c>
      <c r="V160" s="41"/>
      <c r="W160" s="41"/>
      <c r="X160" s="41">
        <f t="shared" si="7"/>
        <v>27615.119999999999</v>
      </c>
      <c r="Y160" s="49">
        <f t="shared" si="8"/>
        <v>32305.769999999997</v>
      </c>
      <c r="Z160" s="1"/>
    </row>
    <row r="161" spans="1:26" x14ac:dyDescent="0.25">
      <c r="A161" s="3">
        <v>158</v>
      </c>
      <c r="B161" s="6" t="s">
        <v>159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>
        <v>4690.6499999999996</v>
      </c>
      <c r="Q161" s="10">
        <f t="shared" si="6"/>
        <v>4690.6499999999996</v>
      </c>
      <c r="R161" s="36"/>
      <c r="S161" s="36"/>
      <c r="T161" s="36"/>
      <c r="U161" s="41"/>
      <c r="V161" s="41"/>
      <c r="W161" s="41"/>
      <c r="X161" s="41">
        <f t="shared" si="7"/>
        <v>0</v>
      </c>
      <c r="Y161" s="49">
        <f t="shared" si="8"/>
        <v>4690.6499999999996</v>
      </c>
      <c r="Z161" s="1"/>
    </row>
    <row r="162" spans="1:26" x14ac:dyDescent="0.25">
      <c r="A162" s="3">
        <v>159</v>
      </c>
      <c r="B162" s="6" t="s">
        <v>160</v>
      </c>
      <c r="C162" s="9">
        <v>131160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>
        <v>4690.6499999999996</v>
      </c>
      <c r="Q162" s="10">
        <f t="shared" si="6"/>
        <v>135850.65</v>
      </c>
      <c r="R162" s="36"/>
      <c r="S162" s="36"/>
      <c r="T162" s="36"/>
      <c r="U162" s="41"/>
      <c r="V162" s="41"/>
      <c r="W162" s="41"/>
      <c r="X162" s="41">
        <f t="shared" si="7"/>
        <v>0</v>
      </c>
      <c r="Y162" s="49">
        <f t="shared" si="8"/>
        <v>135850.65</v>
      </c>
      <c r="Z162" s="1" t="s">
        <v>230</v>
      </c>
    </row>
    <row r="163" spans="1:26" x14ac:dyDescent="0.25">
      <c r="A163" s="3">
        <v>160</v>
      </c>
      <c r="B163" s="6" t="s">
        <v>161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>
        <v>4690.6499999999996</v>
      </c>
      <c r="Q163" s="10">
        <f t="shared" si="6"/>
        <v>4690.6499999999996</v>
      </c>
      <c r="R163" s="36"/>
      <c r="S163" s="36"/>
      <c r="T163" s="36"/>
      <c r="U163" s="41"/>
      <c r="V163" s="41"/>
      <c r="W163" s="41"/>
      <c r="X163" s="41">
        <f t="shared" si="7"/>
        <v>0</v>
      </c>
      <c r="Y163" s="49">
        <f t="shared" si="8"/>
        <v>4690.6499999999996</v>
      </c>
      <c r="Z163" s="1"/>
    </row>
    <row r="164" spans="1:26" x14ac:dyDescent="0.25">
      <c r="A164" s="3">
        <v>161</v>
      </c>
      <c r="B164" s="6" t="s">
        <v>162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>
        <v>4690.6499999999996</v>
      </c>
      <c r="Q164" s="10">
        <f t="shared" si="6"/>
        <v>4690.6499999999996</v>
      </c>
      <c r="R164" s="36"/>
      <c r="S164" s="36"/>
      <c r="T164" s="36"/>
      <c r="U164" s="41"/>
      <c r="V164" s="41"/>
      <c r="W164" s="41"/>
      <c r="X164" s="41">
        <f t="shared" si="7"/>
        <v>0</v>
      </c>
      <c r="Y164" s="49">
        <f t="shared" si="8"/>
        <v>4690.6499999999996</v>
      </c>
      <c r="Z164" s="1"/>
    </row>
    <row r="165" spans="1:26" x14ac:dyDescent="0.25">
      <c r="A165" s="3">
        <v>162</v>
      </c>
      <c r="B165" s="6" t="s">
        <v>163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>
        <v>4690.6499999999996</v>
      </c>
      <c r="Q165" s="10">
        <f t="shared" si="6"/>
        <v>4690.6499999999996</v>
      </c>
      <c r="R165" s="36"/>
      <c r="S165" s="36"/>
      <c r="T165" s="36"/>
      <c r="U165" s="41"/>
      <c r="V165" s="41"/>
      <c r="W165" s="41"/>
      <c r="X165" s="41">
        <f t="shared" si="7"/>
        <v>0</v>
      </c>
      <c r="Y165" s="49">
        <f t="shared" si="8"/>
        <v>4690.6499999999996</v>
      </c>
      <c r="Z165" s="1"/>
    </row>
    <row r="166" spans="1:26" x14ac:dyDescent="0.25">
      <c r="A166" s="3">
        <v>163</v>
      </c>
      <c r="B166" s="6" t="s">
        <v>164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>
        <v>4690.6499999999996</v>
      </c>
      <c r="Q166" s="10">
        <f t="shared" si="6"/>
        <v>4690.6499999999996</v>
      </c>
      <c r="R166" s="36"/>
      <c r="S166" s="36"/>
      <c r="T166" s="36"/>
      <c r="U166" s="41">
        <v>17905.060000000001</v>
      </c>
      <c r="V166" s="41"/>
      <c r="W166" s="41"/>
      <c r="X166" s="41">
        <f t="shared" si="7"/>
        <v>17905.060000000001</v>
      </c>
      <c r="Y166" s="49">
        <f t="shared" si="8"/>
        <v>22595.71</v>
      </c>
      <c r="Z166" s="1"/>
    </row>
    <row r="167" spans="1:26" x14ac:dyDescent="0.25">
      <c r="A167" s="3">
        <v>164</v>
      </c>
      <c r="B167" s="7" t="s">
        <v>165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>
        <v>4690.6499999999996</v>
      </c>
      <c r="Q167" s="10">
        <f t="shared" si="6"/>
        <v>4690.6499999999996</v>
      </c>
      <c r="R167" s="36"/>
      <c r="S167" s="36"/>
      <c r="T167" s="36"/>
      <c r="U167" s="41">
        <v>84432.21</v>
      </c>
      <c r="V167" s="41"/>
      <c r="W167" s="41"/>
      <c r="X167" s="41">
        <f t="shared" si="7"/>
        <v>84432.21</v>
      </c>
      <c r="Y167" s="49">
        <f t="shared" si="8"/>
        <v>89122.86</v>
      </c>
      <c r="Z167" s="1"/>
    </row>
    <row r="168" spans="1:26" x14ac:dyDescent="0.25">
      <c r="A168" s="3">
        <v>165</v>
      </c>
      <c r="B168" s="7" t="s">
        <v>166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>
        <v>4690.6499999999996</v>
      </c>
      <c r="Q168" s="10">
        <f t="shared" si="6"/>
        <v>4690.6499999999996</v>
      </c>
      <c r="R168" s="36"/>
      <c r="S168" s="36"/>
      <c r="T168" s="36"/>
      <c r="U168" s="41">
        <v>74996.91</v>
      </c>
      <c r="V168" s="41"/>
      <c r="W168" s="41"/>
      <c r="X168" s="41">
        <f t="shared" si="7"/>
        <v>74996.91</v>
      </c>
      <c r="Y168" s="49">
        <f t="shared" si="8"/>
        <v>79687.56</v>
      </c>
      <c r="Z168" s="1"/>
    </row>
    <row r="169" spans="1:26" x14ac:dyDescent="0.25">
      <c r="A169" s="3">
        <v>166</v>
      </c>
      <c r="B169" s="7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>
        <v>4690.6499999999996</v>
      </c>
      <c r="Q169" s="10">
        <f t="shared" si="6"/>
        <v>4690.6499999999996</v>
      </c>
      <c r="R169" s="36"/>
      <c r="S169" s="36"/>
      <c r="T169" s="36"/>
      <c r="U169" s="41">
        <v>56302.29</v>
      </c>
      <c r="V169" s="41"/>
      <c r="W169" s="41"/>
      <c r="X169" s="41">
        <f t="shared" si="7"/>
        <v>56302.29</v>
      </c>
      <c r="Y169" s="49">
        <f t="shared" si="8"/>
        <v>60992.94</v>
      </c>
      <c r="Z169" s="1"/>
    </row>
    <row r="170" spans="1:26" x14ac:dyDescent="0.25">
      <c r="A170" s="3">
        <v>167</v>
      </c>
      <c r="B170" s="63" t="s">
        <v>308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>
        <v>4378.5</v>
      </c>
      <c r="Q170" s="16">
        <f t="shared" ref="Q170" si="9">SUM(C170:P170)</f>
        <v>4378.5</v>
      </c>
      <c r="R170" s="59"/>
      <c r="S170" s="59"/>
      <c r="T170" s="59"/>
      <c r="U170" s="58">
        <v>15574.04</v>
      </c>
      <c r="V170" s="59"/>
      <c r="W170" s="59"/>
      <c r="X170" s="41">
        <f t="shared" ref="X170" si="10">R170+S170+T170+U170+V170+W170</f>
        <v>15574.04</v>
      </c>
      <c r="Y170" s="42">
        <f t="shared" si="8"/>
        <v>19952.54</v>
      </c>
      <c r="Z170" s="1"/>
    </row>
    <row r="171" spans="1:26" x14ac:dyDescent="0.25">
      <c r="A171" s="3"/>
      <c r="B171" s="2" t="s">
        <v>168</v>
      </c>
      <c r="C171" s="17">
        <f>SUM(C4:C170)</f>
        <v>131160</v>
      </c>
      <c r="D171" s="17">
        <f>SUM(D4:D170)</f>
        <v>1290723.8999999999</v>
      </c>
      <c r="E171" s="9"/>
      <c r="F171" s="17">
        <f t="shared" ref="F171:P171" si="11">SUM(F4:F170)</f>
        <v>17488</v>
      </c>
      <c r="G171" s="17">
        <f t="shared" si="11"/>
        <v>10086</v>
      </c>
      <c r="H171" s="17">
        <f t="shared" si="11"/>
        <v>210000</v>
      </c>
      <c r="I171" s="17">
        <f t="shared" si="11"/>
        <v>105000</v>
      </c>
      <c r="J171" s="17">
        <f t="shared" si="11"/>
        <v>14000</v>
      </c>
      <c r="K171" s="17">
        <f t="shared" si="11"/>
        <v>292500</v>
      </c>
      <c r="L171" s="17">
        <f t="shared" si="11"/>
        <v>329952</v>
      </c>
      <c r="M171" s="17">
        <f t="shared" si="11"/>
        <v>12000</v>
      </c>
      <c r="N171" s="17">
        <f t="shared" si="11"/>
        <v>590377.6</v>
      </c>
      <c r="O171" s="17">
        <f t="shared" si="11"/>
        <v>27600</v>
      </c>
      <c r="P171" s="17">
        <f t="shared" si="11"/>
        <v>783026.40000000235</v>
      </c>
      <c r="Q171" s="17"/>
      <c r="R171" s="37">
        <f t="shared" ref="R171:X171" si="12">SUM(R4:R170)</f>
        <v>92856.41</v>
      </c>
      <c r="S171" s="37">
        <f t="shared" si="12"/>
        <v>22962</v>
      </c>
      <c r="T171" s="37">
        <f t="shared" si="12"/>
        <v>33604.270000000004</v>
      </c>
      <c r="U171" s="31">
        <f t="shared" si="12"/>
        <v>2272932.580000001</v>
      </c>
      <c r="V171" s="43">
        <f t="shared" si="12"/>
        <v>59124.72</v>
      </c>
      <c r="W171" s="31">
        <f t="shared" si="12"/>
        <v>40000</v>
      </c>
      <c r="X171" s="43">
        <f t="shared" si="12"/>
        <v>2521479.9800000009</v>
      </c>
      <c r="Y171" s="1"/>
      <c r="Z171" s="1"/>
    </row>
    <row r="172" spans="1:26" x14ac:dyDescent="0.25">
      <c r="A172" s="1"/>
      <c r="B172" s="2" t="s">
        <v>168</v>
      </c>
      <c r="C172" s="8" t="s">
        <v>230</v>
      </c>
      <c r="D172" s="8" t="s">
        <v>232</v>
      </c>
      <c r="E172" s="8"/>
      <c r="F172" s="8" t="s">
        <v>232</v>
      </c>
      <c r="G172" s="8" t="s">
        <v>231</v>
      </c>
      <c r="H172" s="8" t="s">
        <v>281</v>
      </c>
      <c r="I172" s="8" t="s">
        <v>232</v>
      </c>
      <c r="J172" s="8" t="s">
        <v>264</v>
      </c>
      <c r="K172" s="8" t="s">
        <v>231</v>
      </c>
      <c r="L172" s="8" t="s">
        <v>252</v>
      </c>
      <c r="M172" s="8" t="s">
        <v>287</v>
      </c>
      <c r="N172" s="8" t="s">
        <v>266</v>
      </c>
      <c r="O172" s="8" t="s">
        <v>232</v>
      </c>
      <c r="P172" s="8"/>
      <c r="Q172" s="17">
        <f>SUM(Q4:Q171)</f>
        <v>3813913.8999999859</v>
      </c>
      <c r="R172" s="1"/>
      <c r="S172" s="1"/>
      <c r="T172" s="1"/>
      <c r="U172" s="1"/>
      <c r="V172" s="1"/>
      <c r="W172" s="1"/>
      <c r="X172" s="1"/>
      <c r="Y172" s="43">
        <f>SUM(Y4:Y171)</f>
        <v>6335393.8800000129</v>
      </c>
      <c r="Z172" s="1"/>
    </row>
  </sheetData>
  <mergeCells count="9">
    <mergeCell ref="X2:X3"/>
    <mergeCell ref="Y2:Y3"/>
    <mergeCell ref="Z2:Z3"/>
    <mergeCell ref="A1:Q1"/>
    <mergeCell ref="A2:A3"/>
    <mergeCell ref="B2:B3"/>
    <mergeCell ref="C2:O2"/>
    <mergeCell ref="Q2:Q3"/>
    <mergeCell ref="R2:W2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2"/>
  <sheetViews>
    <sheetView workbookViewId="0">
      <selection activeCell="B175" sqref="B175"/>
    </sheetView>
  </sheetViews>
  <sheetFormatPr defaultRowHeight="15" x14ac:dyDescent="0.25"/>
  <cols>
    <col min="1" max="1" width="3.42578125" customWidth="1"/>
    <col min="2" max="2" width="20.140625" customWidth="1"/>
    <col min="3" max="3" width="9" customWidth="1"/>
    <col min="4" max="4" width="12.42578125" customWidth="1"/>
    <col min="5" max="5" width="3.5703125" customWidth="1"/>
    <col min="6" max="6" width="8.7109375" customWidth="1"/>
    <col min="7" max="7" width="6.85546875" customWidth="1"/>
    <col min="8" max="8" width="8.7109375" customWidth="1"/>
    <col min="9" max="9" width="9" customWidth="1"/>
    <col min="10" max="10" width="8" customWidth="1"/>
    <col min="11" max="11" width="9.140625" customWidth="1"/>
    <col min="12" max="12" width="9" customWidth="1"/>
    <col min="13" max="14" width="8.7109375" customWidth="1"/>
    <col min="15" max="16" width="9.140625" customWidth="1"/>
    <col min="17" max="17" width="10.140625" customWidth="1"/>
    <col min="18" max="18" width="10.42578125" customWidth="1"/>
    <col min="21" max="21" width="10.7109375" customWidth="1"/>
    <col min="24" max="24" width="11.28515625" customWidth="1"/>
    <col min="25" max="25" width="12.140625" customWidth="1"/>
    <col min="26" max="26" width="15.85546875" customWidth="1"/>
  </cols>
  <sheetData>
    <row r="1" spans="1:26" ht="24" customHeight="1" x14ac:dyDescent="0.25">
      <c r="A1" s="74" t="s">
        <v>214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6" ht="21.75" customHeight="1" x14ac:dyDescent="0.25">
      <c r="A2" s="75" t="s">
        <v>0</v>
      </c>
      <c r="B2" s="77" t="s">
        <v>1</v>
      </c>
      <c r="C2" s="77" t="s">
        <v>3</v>
      </c>
      <c r="D2" s="77"/>
      <c r="E2" s="77"/>
      <c r="F2" s="77"/>
      <c r="G2" s="77"/>
      <c r="H2" s="77"/>
      <c r="I2" s="77"/>
      <c r="J2" s="78"/>
      <c r="K2" s="78"/>
      <c r="L2" s="78"/>
      <c r="M2" s="78"/>
      <c r="N2" s="78"/>
      <c r="O2" s="78"/>
      <c r="P2" s="22"/>
      <c r="Q2" s="79" t="s">
        <v>2</v>
      </c>
      <c r="R2" s="77" t="s">
        <v>186</v>
      </c>
      <c r="S2" s="78"/>
      <c r="T2" s="78"/>
      <c r="U2" s="78"/>
      <c r="V2" s="82"/>
      <c r="W2" s="82"/>
      <c r="X2" s="87" t="s">
        <v>299</v>
      </c>
      <c r="Y2" s="70" t="s">
        <v>300</v>
      </c>
      <c r="Z2" s="70" t="s">
        <v>201</v>
      </c>
    </row>
    <row r="3" spans="1:26" ht="216" customHeight="1" x14ac:dyDescent="0.25">
      <c r="A3" s="76"/>
      <c r="B3" s="78"/>
      <c r="C3" s="21" t="s">
        <v>172</v>
      </c>
      <c r="D3" s="21" t="s">
        <v>173</v>
      </c>
      <c r="E3" s="23" t="s">
        <v>202</v>
      </c>
      <c r="F3" s="21" t="s">
        <v>175</v>
      </c>
      <c r="G3" s="21" t="s">
        <v>176</v>
      </c>
      <c r="H3" s="21" t="s">
        <v>178</v>
      </c>
      <c r="I3" s="21" t="s">
        <v>177</v>
      </c>
      <c r="J3" s="23" t="s">
        <v>179</v>
      </c>
      <c r="K3" s="21" t="s">
        <v>180</v>
      </c>
      <c r="L3" s="21" t="s">
        <v>181</v>
      </c>
      <c r="M3" s="21" t="s">
        <v>182</v>
      </c>
      <c r="N3" s="21" t="s">
        <v>183</v>
      </c>
      <c r="O3" s="21" t="s">
        <v>184</v>
      </c>
      <c r="P3" s="21" t="s">
        <v>204</v>
      </c>
      <c r="Q3" s="79"/>
      <c r="R3" s="33" t="s">
        <v>187</v>
      </c>
      <c r="S3" s="33" t="s">
        <v>188</v>
      </c>
      <c r="T3" s="33" t="s">
        <v>189</v>
      </c>
      <c r="U3" s="33" t="s">
        <v>190</v>
      </c>
      <c r="V3" s="34" t="s">
        <v>296</v>
      </c>
      <c r="W3" s="34" t="s">
        <v>297</v>
      </c>
      <c r="X3" s="88"/>
      <c r="Y3" s="71"/>
      <c r="Z3" s="71"/>
    </row>
    <row r="4" spans="1:26" x14ac:dyDescent="0.25">
      <c r="A4" s="3">
        <v>1</v>
      </c>
      <c r="B4" s="5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4690.6499999999996</v>
      </c>
      <c r="Q4" s="10">
        <f>C4+D4+E4+F4+G4+H4+I4+J4+K4+L4+M4+N4+O4+P4</f>
        <v>4690.6499999999996</v>
      </c>
      <c r="R4" s="36"/>
      <c r="S4" s="36"/>
      <c r="T4" s="36">
        <v>3332.78</v>
      </c>
      <c r="U4" s="40">
        <v>19529.759999999998</v>
      </c>
      <c r="V4" s="40"/>
      <c r="W4" s="41"/>
      <c r="X4" s="41">
        <f t="shared" ref="X4:X68" si="0">SUM(R4:W4)</f>
        <v>22862.539999999997</v>
      </c>
      <c r="Y4" s="42">
        <f>Q4+X4</f>
        <v>27553.189999999995</v>
      </c>
      <c r="Z4" s="1"/>
    </row>
    <row r="5" spans="1:26" x14ac:dyDescent="0.25">
      <c r="A5" s="3">
        <v>2</v>
      </c>
      <c r="B5" s="5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4690.6499999999996</v>
      </c>
      <c r="Q5" s="10">
        <f t="shared" ref="Q5:Q68" si="1">C5+D5+E5+F5+G5+H5+I5+J5+K5+L5+M5+N5+O5+P5</f>
        <v>4690.6499999999996</v>
      </c>
      <c r="R5" s="36"/>
      <c r="S5" s="36"/>
      <c r="T5" s="36">
        <v>3332.78</v>
      </c>
      <c r="U5" s="40">
        <v>18767.43</v>
      </c>
      <c r="V5" s="40"/>
      <c r="W5" s="41"/>
      <c r="X5" s="41">
        <f t="shared" si="0"/>
        <v>22100.21</v>
      </c>
      <c r="Y5" s="42">
        <f t="shared" ref="Y5:Y68" si="2">Q5+X5</f>
        <v>26790.86</v>
      </c>
      <c r="Z5" s="1"/>
    </row>
    <row r="6" spans="1:26" x14ac:dyDescent="0.25">
      <c r="A6" s="3">
        <v>3</v>
      </c>
      <c r="B6" s="6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4690.6499999999996</v>
      </c>
      <c r="Q6" s="10">
        <f t="shared" si="1"/>
        <v>4690.6499999999996</v>
      </c>
      <c r="R6" s="36"/>
      <c r="S6" s="36"/>
      <c r="T6" s="36">
        <v>3332.79</v>
      </c>
      <c r="U6" s="40">
        <v>18767.43</v>
      </c>
      <c r="V6" s="40"/>
      <c r="W6" s="41"/>
      <c r="X6" s="41">
        <f t="shared" si="0"/>
        <v>22100.22</v>
      </c>
      <c r="Y6" s="42">
        <f t="shared" si="2"/>
        <v>26790.870000000003</v>
      </c>
      <c r="Z6" s="1"/>
    </row>
    <row r="7" spans="1:26" x14ac:dyDescent="0.25">
      <c r="A7" s="3">
        <v>4</v>
      </c>
      <c r="B7" s="6" t="s">
        <v>7</v>
      </c>
      <c r="C7" s="9"/>
      <c r="D7" s="9"/>
      <c r="E7" s="9"/>
      <c r="F7" s="9"/>
      <c r="G7" s="9"/>
      <c r="H7" s="9"/>
      <c r="I7" s="9"/>
      <c r="J7" s="9"/>
      <c r="K7" s="9">
        <v>195000</v>
      </c>
      <c r="L7" s="9"/>
      <c r="M7" s="9"/>
      <c r="N7" s="9"/>
      <c r="O7" s="9"/>
      <c r="P7" s="9">
        <v>4690.6499999999996</v>
      </c>
      <c r="Q7" s="10">
        <f t="shared" si="1"/>
        <v>199690.65</v>
      </c>
      <c r="R7" s="36"/>
      <c r="S7" s="36"/>
      <c r="T7" s="36"/>
      <c r="U7" s="40">
        <v>37267.040000000001</v>
      </c>
      <c r="V7" s="40">
        <v>4057.42</v>
      </c>
      <c r="W7" s="41"/>
      <c r="X7" s="41">
        <f t="shared" si="0"/>
        <v>41324.46</v>
      </c>
      <c r="Y7" s="42">
        <f t="shared" si="2"/>
        <v>241015.11</v>
      </c>
      <c r="Z7" s="1" t="s">
        <v>233</v>
      </c>
    </row>
    <row r="8" spans="1:26" x14ac:dyDescent="0.25">
      <c r="A8" s="3">
        <v>5</v>
      </c>
      <c r="B8" s="6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4690.6499999999996</v>
      </c>
      <c r="Q8" s="10">
        <f t="shared" si="1"/>
        <v>4690.6499999999996</v>
      </c>
      <c r="R8" s="36"/>
      <c r="S8" s="36"/>
      <c r="T8" s="36"/>
      <c r="U8" s="40">
        <v>41422.67</v>
      </c>
      <c r="V8" s="40">
        <v>6388.96</v>
      </c>
      <c r="W8" s="41"/>
      <c r="X8" s="41">
        <f t="shared" si="0"/>
        <v>47811.63</v>
      </c>
      <c r="Y8" s="42">
        <f t="shared" si="2"/>
        <v>52502.28</v>
      </c>
      <c r="Z8" s="1"/>
    </row>
    <row r="9" spans="1:26" x14ac:dyDescent="0.25">
      <c r="A9" s="3">
        <v>6</v>
      </c>
      <c r="B9" s="6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4690.6499999999996</v>
      </c>
      <c r="Q9" s="10">
        <f t="shared" si="1"/>
        <v>4690.6499999999996</v>
      </c>
      <c r="R9" s="36"/>
      <c r="S9" s="36"/>
      <c r="T9" s="36"/>
      <c r="U9" s="40">
        <v>38062.46</v>
      </c>
      <c r="V9" s="40">
        <v>4057.42</v>
      </c>
      <c r="W9" s="41"/>
      <c r="X9" s="41">
        <f t="shared" si="0"/>
        <v>42119.88</v>
      </c>
      <c r="Y9" s="42">
        <f t="shared" si="2"/>
        <v>46810.53</v>
      </c>
      <c r="Z9" s="1"/>
    </row>
    <row r="10" spans="1:26" x14ac:dyDescent="0.25">
      <c r="A10" s="3">
        <v>7</v>
      </c>
      <c r="B10" s="6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4690.6499999999996</v>
      </c>
      <c r="Q10" s="10">
        <f t="shared" si="1"/>
        <v>4690.6499999999996</v>
      </c>
      <c r="R10" s="36"/>
      <c r="S10" s="36"/>
      <c r="T10" s="36">
        <v>3332.78</v>
      </c>
      <c r="U10" s="40">
        <v>19132.04</v>
      </c>
      <c r="V10" s="40">
        <v>8114.84</v>
      </c>
      <c r="W10" s="41">
        <v>40000</v>
      </c>
      <c r="X10" s="41">
        <f t="shared" si="0"/>
        <v>70579.66</v>
      </c>
      <c r="Y10" s="42">
        <f t="shared" si="2"/>
        <v>75270.31</v>
      </c>
      <c r="Z10" s="1"/>
    </row>
    <row r="11" spans="1:26" x14ac:dyDescent="0.25">
      <c r="A11" s="3">
        <v>8</v>
      </c>
      <c r="B11" s="6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4690.6499999999996</v>
      </c>
      <c r="Q11" s="10">
        <f t="shared" si="1"/>
        <v>4690.6499999999996</v>
      </c>
      <c r="R11" s="36"/>
      <c r="S11" s="36"/>
      <c r="T11" s="36">
        <v>3332.78</v>
      </c>
      <c r="U11" s="40">
        <v>18767.43</v>
      </c>
      <c r="V11" s="40"/>
      <c r="W11" s="41"/>
      <c r="X11" s="41">
        <f t="shared" si="0"/>
        <v>22100.21</v>
      </c>
      <c r="Y11" s="42">
        <f t="shared" si="2"/>
        <v>26790.86</v>
      </c>
      <c r="Z11" s="1"/>
    </row>
    <row r="12" spans="1:26" x14ac:dyDescent="0.25">
      <c r="A12" s="3">
        <v>9</v>
      </c>
      <c r="B12" s="6" t="s">
        <v>12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4690.6499999999996</v>
      </c>
      <c r="Q12" s="10">
        <f t="shared" si="1"/>
        <v>4690.6499999999996</v>
      </c>
      <c r="R12" s="36"/>
      <c r="S12" s="36"/>
      <c r="T12" s="36">
        <v>3332.79</v>
      </c>
      <c r="U12" s="40">
        <v>19529.759999999998</v>
      </c>
      <c r="V12" s="40"/>
      <c r="W12" s="41"/>
      <c r="X12" s="41">
        <f t="shared" si="0"/>
        <v>22862.55</v>
      </c>
      <c r="Y12" s="42">
        <f t="shared" si="2"/>
        <v>27553.199999999997</v>
      </c>
      <c r="Z12" s="1"/>
    </row>
    <row r="13" spans="1:26" x14ac:dyDescent="0.25">
      <c r="A13" s="3">
        <v>10</v>
      </c>
      <c r="B13" s="6" t="s">
        <v>13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4690.6499999999996</v>
      </c>
      <c r="Q13" s="10">
        <f t="shared" si="1"/>
        <v>4690.6499999999996</v>
      </c>
      <c r="R13" s="36"/>
      <c r="S13" s="36"/>
      <c r="T13" s="36"/>
      <c r="U13" s="40">
        <v>126033.86</v>
      </c>
      <c r="V13" s="40"/>
      <c r="W13" s="41"/>
      <c r="X13" s="41">
        <f t="shared" si="0"/>
        <v>126033.86</v>
      </c>
      <c r="Y13" s="42">
        <f t="shared" si="2"/>
        <v>130724.51</v>
      </c>
      <c r="Z13" s="1"/>
    </row>
    <row r="14" spans="1:26" x14ac:dyDescent="0.25">
      <c r="A14" s="3">
        <v>11</v>
      </c>
      <c r="B14" s="6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4690.6499999999996</v>
      </c>
      <c r="Q14" s="10">
        <f t="shared" si="1"/>
        <v>4690.6499999999996</v>
      </c>
      <c r="R14" s="36"/>
      <c r="S14" s="36">
        <v>14828</v>
      </c>
      <c r="T14" s="36"/>
      <c r="U14" s="40"/>
      <c r="V14" s="40"/>
      <c r="W14" s="41"/>
      <c r="X14" s="41">
        <f t="shared" si="0"/>
        <v>14828</v>
      </c>
      <c r="Y14" s="42">
        <f t="shared" si="2"/>
        <v>19518.650000000001</v>
      </c>
      <c r="Z14" s="1"/>
    </row>
    <row r="15" spans="1:26" x14ac:dyDescent="0.25">
      <c r="A15" s="3">
        <v>12</v>
      </c>
      <c r="B15" s="6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4690.6499999999996</v>
      </c>
      <c r="Q15" s="10">
        <f t="shared" si="1"/>
        <v>4690.6499999999996</v>
      </c>
      <c r="R15" s="36"/>
      <c r="S15" s="36"/>
      <c r="T15" s="36"/>
      <c r="U15" s="40"/>
      <c r="V15" s="40"/>
      <c r="W15" s="41"/>
      <c r="X15" s="41">
        <f t="shared" si="0"/>
        <v>0</v>
      </c>
      <c r="Y15" s="42">
        <f t="shared" si="2"/>
        <v>4690.6499999999996</v>
      </c>
      <c r="Z15" s="1"/>
    </row>
    <row r="16" spans="1:26" x14ac:dyDescent="0.25">
      <c r="A16" s="3">
        <v>13</v>
      </c>
      <c r="B16" s="6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4690.6499999999996</v>
      </c>
      <c r="Q16" s="10">
        <f t="shared" si="1"/>
        <v>4690.6499999999996</v>
      </c>
      <c r="R16" s="36"/>
      <c r="S16" s="36">
        <v>11481</v>
      </c>
      <c r="T16" s="36"/>
      <c r="U16" s="40"/>
      <c r="V16" s="40"/>
      <c r="W16" s="41"/>
      <c r="X16" s="41">
        <f t="shared" si="0"/>
        <v>11481</v>
      </c>
      <c r="Y16" s="42">
        <f t="shared" si="2"/>
        <v>16171.65</v>
      </c>
      <c r="Z16" s="1"/>
    </row>
    <row r="17" spans="1:26" x14ac:dyDescent="0.25">
      <c r="A17" s="3">
        <v>14</v>
      </c>
      <c r="B17" s="6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4690.6499999999996</v>
      </c>
      <c r="Q17" s="10">
        <f t="shared" si="1"/>
        <v>4690.6499999999996</v>
      </c>
      <c r="R17" s="36"/>
      <c r="S17" s="36"/>
      <c r="T17" s="36"/>
      <c r="U17" s="40"/>
      <c r="V17" s="40"/>
      <c r="W17" s="41"/>
      <c r="X17" s="41">
        <f t="shared" si="0"/>
        <v>0</v>
      </c>
      <c r="Y17" s="42">
        <f t="shared" si="2"/>
        <v>4690.6499999999996</v>
      </c>
      <c r="Z17" s="1"/>
    </row>
    <row r="18" spans="1:26" x14ac:dyDescent="0.25">
      <c r="A18" s="3">
        <v>15</v>
      </c>
      <c r="B18" s="6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4690.6499999999996</v>
      </c>
      <c r="Q18" s="10">
        <f t="shared" si="1"/>
        <v>4690.6499999999996</v>
      </c>
      <c r="R18" s="36"/>
      <c r="S18" s="36">
        <v>1217</v>
      </c>
      <c r="T18" s="36"/>
      <c r="U18" s="40"/>
      <c r="V18" s="40"/>
      <c r="W18" s="41"/>
      <c r="X18" s="41">
        <f t="shared" si="0"/>
        <v>1217</v>
      </c>
      <c r="Y18" s="42">
        <f t="shared" si="2"/>
        <v>5907.65</v>
      </c>
      <c r="Z18" s="1"/>
    </row>
    <row r="19" spans="1:26" x14ac:dyDescent="0.25">
      <c r="A19" s="3">
        <v>16</v>
      </c>
      <c r="B19" s="6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4690.6499999999996</v>
      </c>
      <c r="Q19" s="10">
        <f t="shared" si="1"/>
        <v>4690.6499999999996</v>
      </c>
      <c r="R19" s="36"/>
      <c r="S19" s="36"/>
      <c r="T19" s="36"/>
      <c r="U19" s="40"/>
      <c r="V19" s="40"/>
      <c r="W19" s="41"/>
      <c r="X19" s="41">
        <f t="shared" si="0"/>
        <v>0</v>
      </c>
      <c r="Y19" s="42">
        <f t="shared" si="2"/>
        <v>4690.6499999999996</v>
      </c>
      <c r="Z19" s="1"/>
    </row>
    <row r="20" spans="1:26" x14ac:dyDescent="0.25">
      <c r="A20" s="3">
        <v>17</v>
      </c>
      <c r="B20" s="6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v>11977</v>
      </c>
      <c r="O20" s="9"/>
      <c r="P20" s="9">
        <v>4690.6499999999996</v>
      </c>
      <c r="Q20" s="10">
        <f t="shared" si="1"/>
        <v>16667.650000000001</v>
      </c>
      <c r="R20" s="36"/>
      <c r="S20" s="36"/>
      <c r="T20" s="36"/>
      <c r="U20" s="40">
        <v>41422.67</v>
      </c>
      <c r="V20" s="40"/>
      <c r="W20" s="41"/>
      <c r="X20" s="41">
        <f t="shared" si="0"/>
        <v>41422.67</v>
      </c>
      <c r="Y20" s="42">
        <f t="shared" si="2"/>
        <v>58090.32</v>
      </c>
      <c r="Z20" s="1" t="s">
        <v>231</v>
      </c>
    </row>
    <row r="21" spans="1:26" x14ac:dyDescent="0.25">
      <c r="A21" s="3">
        <v>18</v>
      </c>
      <c r="B21" s="6" t="s">
        <v>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4690.6499999999996</v>
      </c>
      <c r="Q21" s="10">
        <f t="shared" si="1"/>
        <v>4690.6499999999996</v>
      </c>
      <c r="R21" s="36"/>
      <c r="S21" s="36"/>
      <c r="T21" s="36"/>
      <c r="U21" s="40">
        <v>60338.97</v>
      </c>
      <c r="V21" s="40"/>
      <c r="W21" s="41"/>
      <c r="X21" s="41">
        <f t="shared" si="0"/>
        <v>60338.97</v>
      </c>
      <c r="Y21" s="42">
        <f t="shared" si="2"/>
        <v>65029.62</v>
      </c>
      <c r="Z21" s="1"/>
    </row>
    <row r="22" spans="1:26" x14ac:dyDescent="0.25">
      <c r="A22" s="3">
        <v>19</v>
      </c>
      <c r="B22" s="6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4690.6499999999996</v>
      </c>
      <c r="Q22" s="10">
        <f t="shared" si="1"/>
        <v>4690.6499999999996</v>
      </c>
      <c r="R22" s="36">
        <v>4616.87</v>
      </c>
      <c r="S22" s="36"/>
      <c r="T22" s="36"/>
      <c r="U22" s="40" t="s">
        <v>298</v>
      </c>
      <c r="V22" s="40"/>
      <c r="W22" s="41"/>
      <c r="X22" s="41">
        <f t="shared" si="0"/>
        <v>4616.87</v>
      </c>
      <c r="Y22" s="42">
        <f t="shared" si="2"/>
        <v>9307.52</v>
      </c>
      <c r="Z22" s="1"/>
    </row>
    <row r="23" spans="1:26" x14ac:dyDescent="0.25">
      <c r="A23" s="3">
        <v>20</v>
      </c>
      <c r="B23" s="6" t="s">
        <v>23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4690.6499999999996</v>
      </c>
      <c r="Q23" s="10">
        <f t="shared" si="1"/>
        <v>4690.6499999999996</v>
      </c>
      <c r="R23" s="36">
        <v>4924.66</v>
      </c>
      <c r="S23" s="36"/>
      <c r="T23" s="36"/>
      <c r="U23" s="40"/>
      <c r="V23" s="40"/>
      <c r="W23" s="41"/>
      <c r="X23" s="41">
        <f t="shared" si="0"/>
        <v>4924.66</v>
      </c>
      <c r="Y23" s="42">
        <f t="shared" si="2"/>
        <v>9615.31</v>
      </c>
      <c r="Z23" s="1"/>
    </row>
    <row r="24" spans="1:26" x14ac:dyDescent="0.25">
      <c r="A24" s="3">
        <v>21</v>
      </c>
      <c r="B24" s="6" t="s">
        <v>24</v>
      </c>
      <c r="C24" s="9"/>
      <c r="D24" s="9"/>
      <c r="E24" s="9"/>
      <c r="F24" s="9"/>
      <c r="G24" s="9"/>
      <c r="H24" s="9">
        <v>120000</v>
      </c>
      <c r="I24" s="9"/>
      <c r="J24" s="9"/>
      <c r="K24" s="9"/>
      <c r="L24" s="9"/>
      <c r="M24" s="9"/>
      <c r="N24" s="9"/>
      <c r="O24" s="9"/>
      <c r="P24" s="9">
        <v>4690.6499999999996</v>
      </c>
      <c r="Q24" s="10">
        <f t="shared" si="1"/>
        <v>124690.65</v>
      </c>
      <c r="R24" s="36">
        <v>5540.24</v>
      </c>
      <c r="S24" s="36"/>
      <c r="T24" s="36"/>
      <c r="U24" s="40"/>
      <c r="V24" s="40"/>
      <c r="W24" s="41"/>
      <c r="X24" s="41">
        <f t="shared" si="0"/>
        <v>5540.24</v>
      </c>
      <c r="Y24" s="42">
        <f t="shared" si="2"/>
        <v>130230.89</v>
      </c>
      <c r="Z24" s="1" t="s">
        <v>232</v>
      </c>
    </row>
    <row r="25" spans="1:26" x14ac:dyDescent="0.25">
      <c r="A25" s="3">
        <v>22</v>
      </c>
      <c r="B25" s="6" t="s">
        <v>25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4690.6499999999996</v>
      </c>
      <c r="Q25" s="10">
        <f t="shared" si="1"/>
        <v>4690.6499999999996</v>
      </c>
      <c r="R25" s="36">
        <v>4309.08</v>
      </c>
      <c r="S25" s="36"/>
      <c r="T25" s="36"/>
      <c r="U25" s="40"/>
      <c r="V25" s="40"/>
      <c r="W25" s="41"/>
      <c r="X25" s="41">
        <f t="shared" si="0"/>
        <v>4309.08</v>
      </c>
      <c r="Y25" s="42">
        <f t="shared" si="2"/>
        <v>8999.73</v>
      </c>
      <c r="Z25" s="1"/>
    </row>
    <row r="26" spans="1:26" x14ac:dyDescent="0.25">
      <c r="A26" s="3">
        <v>23</v>
      </c>
      <c r="B26" s="6" t="s">
        <v>26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4690.6499999999996</v>
      </c>
      <c r="Q26" s="10">
        <f t="shared" si="1"/>
        <v>4690.6499999999996</v>
      </c>
      <c r="R26" s="36">
        <v>4386.0200000000004</v>
      </c>
      <c r="S26" s="36"/>
      <c r="T26" s="36"/>
      <c r="U26" s="40"/>
      <c r="V26" s="40"/>
      <c r="W26" s="41"/>
      <c r="X26" s="41">
        <f t="shared" si="0"/>
        <v>4386.0200000000004</v>
      </c>
      <c r="Y26" s="42">
        <f t="shared" si="2"/>
        <v>9076.67</v>
      </c>
      <c r="Z26" s="1"/>
    </row>
    <row r="27" spans="1:26" x14ac:dyDescent="0.25">
      <c r="A27" s="3">
        <v>24</v>
      </c>
      <c r="B27" s="6" t="s">
        <v>27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v>104005.2</v>
      </c>
      <c r="O27" s="9"/>
      <c r="P27" s="9">
        <v>4690.6499999999996</v>
      </c>
      <c r="Q27" s="10">
        <f t="shared" si="1"/>
        <v>108695.84999999999</v>
      </c>
      <c r="R27" s="36"/>
      <c r="S27" s="36"/>
      <c r="T27" s="36">
        <v>13607.57</v>
      </c>
      <c r="U27" s="40">
        <v>112604.57</v>
      </c>
      <c r="V27" s="40"/>
      <c r="W27" s="41"/>
      <c r="X27" s="41">
        <f t="shared" si="0"/>
        <v>126212.14000000001</v>
      </c>
      <c r="Y27" s="42">
        <f t="shared" si="2"/>
        <v>234907.99</v>
      </c>
      <c r="Z27" s="1" t="s">
        <v>267</v>
      </c>
    </row>
    <row r="28" spans="1:26" ht="15.75" customHeight="1" x14ac:dyDescent="0.25">
      <c r="A28" s="3">
        <v>25</v>
      </c>
      <c r="B28" s="6" t="s">
        <v>28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52002.6</v>
      </c>
      <c r="O28" s="9"/>
      <c r="P28" s="9">
        <v>4690.6499999999996</v>
      </c>
      <c r="Q28" s="10">
        <f t="shared" si="1"/>
        <v>56693.25</v>
      </c>
      <c r="R28" s="36"/>
      <c r="S28" s="36"/>
      <c r="T28" s="36"/>
      <c r="U28" s="40">
        <v>39599.22</v>
      </c>
      <c r="V28" s="40">
        <v>6388.96</v>
      </c>
      <c r="W28" s="41"/>
      <c r="X28" s="41">
        <f t="shared" si="0"/>
        <v>45988.18</v>
      </c>
      <c r="Y28" s="42">
        <f t="shared" si="2"/>
        <v>102681.43</v>
      </c>
      <c r="Z28" s="1" t="s">
        <v>256</v>
      </c>
    </row>
    <row r="29" spans="1:26" x14ac:dyDescent="0.25">
      <c r="A29" s="3">
        <v>26</v>
      </c>
      <c r="B29" s="6" t="s">
        <v>29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52002.6</v>
      </c>
      <c r="O29" s="9"/>
      <c r="P29" s="9">
        <v>4690.6499999999996</v>
      </c>
      <c r="Q29" s="10">
        <f t="shared" si="1"/>
        <v>56693.25</v>
      </c>
      <c r="R29" s="36"/>
      <c r="S29" s="36"/>
      <c r="T29" s="36"/>
      <c r="U29" s="40">
        <v>15327.61</v>
      </c>
      <c r="V29" s="40"/>
      <c r="W29" s="41"/>
      <c r="X29" s="41">
        <f t="shared" si="0"/>
        <v>15327.61</v>
      </c>
      <c r="Y29" s="42">
        <f t="shared" si="2"/>
        <v>72020.86</v>
      </c>
      <c r="Z29" s="1" t="s">
        <v>256</v>
      </c>
    </row>
    <row r="30" spans="1:26" x14ac:dyDescent="0.25">
      <c r="A30" s="3">
        <v>27</v>
      </c>
      <c r="B30" s="6" t="s">
        <v>30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v>52002.6</v>
      </c>
      <c r="O30" s="9"/>
      <c r="P30" s="9">
        <v>4690.6499999999996</v>
      </c>
      <c r="Q30" s="10">
        <f t="shared" si="1"/>
        <v>56693.25</v>
      </c>
      <c r="R30" s="36"/>
      <c r="S30" s="36"/>
      <c r="T30" s="36"/>
      <c r="U30" s="40">
        <v>15327.61</v>
      </c>
      <c r="V30" s="40"/>
      <c r="W30" s="41"/>
      <c r="X30" s="41">
        <f t="shared" si="0"/>
        <v>15327.61</v>
      </c>
      <c r="Y30" s="42">
        <f t="shared" si="2"/>
        <v>72020.86</v>
      </c>
      <c r="Z30" s="1" t="s">
        <v>256</v>
      </c>
    </row>
    <row r="31" spans="1:26" x14ac:dyDescent="0.25">
      <c r="A31" s="3">
        <v>28</v>
      </c>
      <c r="B31" s="6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v>4690.6499999999996</v>
      </c>
      <c r="Q31" s="10">
        <f t="shared" si="1"/>
        <v>4690.6499999999996</v>
      </c>
      <c r="R31" s="36">
        <v>923.37</v>
      </c>
      <c r="S31" s="36"/>
      <c r="T31" s="36"/>
      <c r="U31" s="40"/>
      <c r="V31" s="40"/>
      <c r="W31" s="41"/>
      <c r="X31" s="41">
        <f t="shared" si="0"/>
        <v>923.37</v>
      </c>
      <c r="Y31" s="42">
        <f t="shared" si="2"/>
        <v>5614.0199999999995</v>
      </c>
      <c r="Z31" s="1"/>
    </row>
    <row r="32" spans="1:26" x14ac:dyDescent="0.25">
      <c r="A32" s="3">
        <v>29</v>
      </c>
      <c r="B32" s="6" t="s">
        <v>32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v>159193.79999999999</v>
      </c>
      <c r="O32" s="9"/>
      <c r="P32" s="9">
        <v>4690.6499999999996</v>
      </c>
      <c r="Q32" s="10">
        <f t="shared" si="1"/>
        <v>163884.44999999998</v>
      </c>
      <c r="R32" s="36"/>
      <c r="S32" s="36"/>
      <c r="T32" s="36"/>
      <c r="U32" s="40">
        <v>41422.67</v>
      </c>
      <c r="V32" s="40"/>
      <c r="W32" s="41"/>
      <c r="X32" s="41">
        <f t="shared" si="0"/>
        <v>41422.67</v>
      </c>
      <c r="Y32" s="42">
        <f t="shared" si="2"/>
        <v>205307.12</v>
      </c>
      <c r="Z32" s="1" t="s">
        <v>268</v>
      </c>
    </row>
    <row r="33" spans="1:26" x14ac:dyDescent="0.25">
      <c r="A33" s="3">
        <v>30</v>
      </c>
      <c r="B33" s="6" t="s">
        <v>33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4690.6499999999996</v>
      </c>
      <c r="Q33" s="10">
        <f t="shared" si="1"/>
        <v>4690.6499999999996</v>
      </c>
      <c r="R33" s="36"/>
      <c r="S33" s="36"/>
      <c r="T33" s="36"/>
      <c r="U33" s="40">
        <v>27615.119999999999</v>
      </c>
      <c r="V33" s="40">
        <v>6388.96</v>
      </c>
      <c r="W33" s="41"/>
      <c r="X33" s="41">
        <f t="shared" si="0"/>
        <v>34004.080000000002</v>
      </c>
      <c r="Y33" s="42">
        <f t="shared" si="2"/>
        <v>38694.730000000003</v>
      </c>
      <c r="Z33" s="1"/>
    </row>
    <row r="34" spans="1:26" x14ac:dyDescent="0.25">
      <c r="A34" s="3">
        <v>31</v>
      </c>
      <c r="B34" s="6" t="s">
        <v>34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4690.6499999999996</v>
      </c>
      <c r="Q34" s="10">
        <f t="shared" si="1"/>
        <v>4690.6499999999996</v>
      </c>
      <c r="R34" s="36">
        <v>1846.75</v>
      </c>
      <c r="S34" s="36"/>
      <c r="T34" s="36"/>
      <c r="U34" s="40"/>
      <c r="V34" s="40"/>
      <c r="W34" s="41"/>
      <c r="X34" s="41">
        <f t="shared" si="0"/>
        <v>1846.75</v>
      </c>
      <c r="Y34" s="42">
        <f t="shared" si="2"/>
        <v>6537.4</v>
      </c>
      <c r="Z34" s="1"/>
    </row>
    <row r="35" spans="1:26" x14ac:dyDescent="0.25">
      <c r="A35" s="3">
        <v>32</v>
      </c>
      <c r="B35" s="6" t="s">
        <v>35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v>4690.6499999999996</v>
      </c>
      <c r="Q35" s="10">
        <f t="shared" si="1"/>
        <v>4690.6499999999996</v>
      </c>
      <c r="R35" s="36"/>
      <c r="S35" s="36"/>
      <c r="T35" s="36"/>
      <c r="U35" s="40">
        <v>77904.210000000006</v>
      </c>
      <c r="V35" s="40"/>
      <c r="W35" s="41"/>
      <c r="X35" s="41">
        <f t="shared" si="0"/>
        <v>77904.210000000006</v>
      </c>
      <c r="Y35" s="42">
        <f t="shared" si="2"/>
        <v>82594.86</v>
      </c>
      <c r="Z35" s="1"/>
    </row>
    <row r="36" spans="1:26" x14ac:dyDescent="0.25">
      <c r="A36" s="3">
        <v>33</v>
      </c>
      <c r="B36" s="6" t="s">
        <v>36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4690.6499999999996</v>
      </c>
      <c r="Q36" s="10">
        <f t="shared" si="1"/>
        <v>4690.6499999999996</v>
      </c>
      <c r="R36" s="36">
        <v>4616.87</v>
      </c>
      <c r="S36" s="36"/>
      <c r="T36" s="36"/>
      <c r="U36" s="40"/>
      <c r="V36" s="40"/>
      <c r="W36" s="41"/>
      <c r="X36" s="41">
        <f t="shared" si="0"/>
        <v>4616.87</v>
      </c>
      <c r="Y36" s="42">
        <f t="shared" si="2"/>
        <v>9307.52</v>
      </c>
      <c r="Z36" s="1"/>
    </row>
    <row r="37" spans="1:26" x14ac:dyDescent="0.25">
      <c r="A37" s="3">
        <v>34</v>
      </c>
      <c r="B37" s="6" t="s">
        <v>37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4690.6499999999996</v>
      </c>
      <c r="Q37" s="10">
        <f t="shared" si="1"/>
        <v>4690.6499999999996</v>
      </c>
      <c r="R37" s="36">
        <v>2770.12</v>
      </c>
      <c r="S37" s="36"/>
      <c r="T37" s="36"/>
      <c r="U37" s="40"/>
      <c r="V37" s="40"/>
      <c r="W37" s="41"/>
      <c r="X37" s="41">
        <f t="shared" si="0"/>
        <v>2770.12</v>
      </c>
      <c r="Y37" s="42">
        <f t="shared" si="2"/>
        <v>7460.7699999999995</v>
      </c>
      <c r="Z37" s="1"/>
    </row>
    <row r="38" spans="1:26" x14ac:dyDescent="0.25">
      <c r="A38" s="3">
        <v>35</v>
      </c>
      <c r="B38" s="6" t="s">
        <v>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4690.6499999999996</v>
      </c>
      <c r="Q38" s="10">
        <f t="shared" si="1"/>
        <v>4690.6499999999996</v>
      </c>
      <c r="R38" s="36"/>
      <c r="S38" s="36"/>
      <c r="T38" s="36"/>
      <c r="U38" s="40"/>
      <c r="V38" s="40"/>
      <c r="W38" s="41"/>
      <c r="X38" s="41">
        <f t="shared" si="0"/>
        <v>0</v>
      </c>
      <c r="Y38" s="42">
        <f t="shared" si="2"/>
        <v>4690.6499999999996</v>
      </c>
      <c r="Z38" s="1"/>
    </row>
    <row r="39" spans="1:26" x14ac:dyDescent="0.25">
      <c r="A39" s="3">
        <v>36</v>
      </c>
      <c r="B39" s="6" t="s">
        <v>39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4690.6499999999996</v>
      </c>
      <c r="Q39" s="10">
        <f t="shared" si="1"/>
        <v>4690.6499999999996</v>
      </c>
      <c r="R39" s="36"/>
      <c r="S39" s="36"/>
      <c r="T39" s="36"/>
      <c r="U39" s="40"/>
      <c r="V39" s="40"/>
      <c r="W39" s="41"/>
      <c r="X39" s="41">
        <f t="shared" si="0"/>
        <v>0</v>
      </c>
      <c r="Y39" s="42">
        <f t="shared" si="2"/>
        <v>4690.6499999999996</v>
      </c>
      <c r="Z39" s="1"/>
    </row>
    <row r="40" spans="1:26" x14ac:dyDescent="0.25">
      <c r="A40" s="3">
        <v>37</v>
      </c>
      <c r="B40" s="6" t="s">
        <v>40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v>4690.6499999999996</v>
      </c>
      <c r="Q40" s="10">
        <f t="shared" si="1"/>
        <v>4690.6499999999996</v>
      </c>
      <c r="R40" s="36">
        <v>4309.08</v>
      </c>
      <c r="S40" s="36"/>
      <c r="T40" s="36"/>
      <c r="U40" s="40"/>
      <c r="V40" s="40"/>
      <c r="W40" s="41"/>
      <c r="X40" s="41">
        <f t="shared" si="0"/>
        <v>4309.08</v>
      </c>
      <c r="Y40" s="42">
        <f t="shared" si="2"/>
        <v>8999.73</v>
      </c>
      <c r="Z40" s="1"/>
    </row>
    <row r="41" spans="1:26" x14ac:dyDescent="0.25">
      <c r="A41" s="3">
        <v>38</v>
      </c>
      <c r="B41" s="6" t="s">
        <v>41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4690.6499999999996</v>
      </c>
      <c r="Q41" s="10">
        <f t="shared" si="1"/>
        <v>4690.6499999999996</v>
      </c>
      <c r="R41" s="36">
        <v>6155.82</v>
      </c>
      <c r="S41" s="36"/>
      <c r="T41" s="36"/>
      <c r="U41" s="40"/>
      <c r="V41" s="40"/>
      <c r="W41" s="41"/>
      <c r="X41" s="41">
        <f t="shared" si="0"/>
        <v>6155.82</v>
      </c>
      <c r="Y41" s="42">
        <f t="shared" si="2"/>
        <v>10846.47</v>
      </c>
      <c r="Z41" s="1"/>
    </row>
    <row r="42" spans="1:26" x14ac:dyDescent="0.25">
      <c r="A42" s="3">
        <v>39</v>
      </c>
      <c r="B42" s="6" t="s">
        <v>42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4690.6499999999996</v>
      </c>
      <c r="Q42" s="10">
        <f t="shared" si="1"/>
        <v>4690.6499999999996</v>
      </c>
      <c r="R42" s="36"/>
      <c r="S42" s="36"/>
      <c r="T42" s="36"/>
      <c r="U42" s="40">
        <v>6903.78</v>
      </c>
      <c r="V42" s="40"/>
      <c r="W42" s="41"/>
      <c r="X42" s="41">
        <f t="shared" si="0"/>
        <v>6903.78</v>
      </c>
      <c r="Y42" s="42">
        <f t="shared" si="2"/>
        <v>11594.43</v>
      </c>
      <c r="Z42" s="1"/>
    </row>
    <row r="43" spans="1:26" x14ac:dyDescent="0.25">
      <c r="A43" s="3">
        <v>40</v>
      </c>
      <c r="B43" s="6" t="s">
        <v>43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4690.6499999999996</v>
      </c>
      <c r="Q43" s="10">
        <f t="shared" si="1"/>
        <v>4690.6499999999996</v>
      </c>
      <c r="R43" s="36"/>
      <c r="S43" s="36"/>
      <c r="T43" s="36"/>
      <c r="U43" s="40">
        <v>13807.56</v>
      </c>
      <c r="V43" s="40">
        <v>6388.96</v>
      </c>
      <c r="W43" s="41"/>
      <c r="X43" s="41">
        <f t="shared" si="0"/>
        <v>20196.52</v>
      </c>
      <c r="Y43" s="42">
        <f t="shared" si="2"/>
        <v>24887.17</v>
      </c>
      <c r="Z43" s="1"/>
    </row>
    <row r="44" spans="1:26" x14ac:dyDescent="0.25">
      <c r="A44" s="3">
        <v>41</v>
      </c>
      <c r="B44" s="6" t="s">
        <v>44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4690.6499999999996</v>
      </c>
      <c r="Q44" s="10">
        <f t="shared" si="1"/>
        <v>4690.6499999999996</v>
      </c>
      <c r="R44" s="36"/>
      <c r="S44" s="36"/>
      <c r="T44" s="36"/>
      <c r="U44" s="40"/>
      <c r="V44" s="40"/>
      <c r="W44" s="41"/>
      <c r="X44" s="41">
        <f t="shared" si="0"/>
        <v>0</v>
      </c>
      <c r="Y44" s="42">
        <f t="shared" si="2"/>
        <v>4690.6499999999996</v>
      </c>
      <c r="Z44" s="1"/>
    </row>
    <row r="45" spans="1:26" x14ac:dyDescent="0.25">
      <c r="A45" s="3">
        <v>42</v>
      </c>
      <c r="B45" s="6" t="s">
        <v>45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4690.6499999999996</v>
      </c>
      <c r="Q45" s="10">
        <f t="shared" si="1"/>
        <v>4690.6499999999996</v>
      </c>
      <c r="R45" s="36"/>
      <c r="S45" s="36"/>
      <c r="T45" s="36"/>
      <c r="U45" s="40"/>
      <c r="V45" s="40"/>
      <c r="W45" s="41"/>
      <c r="X45" s="41">
        <f t="shared" si="0"/>
        <v>0</v>
      </c>
      <c r="Y45" s="42">
        <f t="shared" si="2"/>
        <v>4690.6499999999996</v>
      </c>
      <c r="Z45" s="1"/>
    </row>
    <row r="46" spans="1:26" x14ac:dyDescent="0.25">
      <c r="A46" s="3">
        <v>43</v>
      </c>
      <c r="B46" s="6" t="s">
        <v>46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4690.6499999999996</v>
      </c>
      <c r="Q46" s="10">
        <f t="shared" si="1"/>
        <v>4690.6499999999996</v>
      </c>
      <c r="R46" s="36"/>
      <c r="S46" s="36"/>
      <c r="T46" s="36"/>
      <c r="U46" s="40"/>
      <c r="V46" s="40"/>
      <c r="W46" s="41"/>
      <c r="X46" s="41">
        <f t="shared" si="0"/>
        <v>0</v>
      </c>
      <c r="Y46" s="42">
        <f t="shared" si="2"/>
        <v>4690.6499999999996</v>
      </c>
      <c r="Z46" s="1"/>
    </row>
    <row r="47" spans="1:26" x14ac:dyDescent="0.25">
      <c r="A47" s="3">
        <v>44</v>
      </c>
      <c r="B47" s="6" t="s">
        <v>47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4690.6499999999996</v>
      </c>
      <c r="Q47" s="10">
        <f t="shared" si="1"/>
        <v>4690.6499999999996</v>
      </c>
      <c r="R47" s="36">
        <v>1231.1600000000001</v>
      </c>
      <c r="S47" s="36"/>
      <c r="T47" s="36"/>
      <c r="U47" s="40"/>
      <c r="V47" s="40"/>
      <c r="W47" s="41"/>
      <c r="X47" s="41">
        <f t="shared" si="0"/>
        <v>1231.1600000000001</v>
      </c>
      <c r="Y47" s="42">
        <f t="shared" si="2"/>
        <v>5921.8099999999995</v>
      </c>
      <c r="Z47" s="1"/>
    </row>
    <row r="48" spans="1:26" x14ac:dyDescent="0.25">
      <c r="A48" s="3">
        <v>45</v>
      </c>
      <c r="B48" s="6" t="s">
        <v>48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4690.6499999999996</v>
      </c>
      <c r="Q48" s="10">
        <f t="shared" si="1"/>
        <v>4690.6499999999996</v>
      </c>
      <c r="R48" s="36"/>
      <c r="S48" s="36"/>
      <c r="T48" s="36"/>
      <c r="U48" s="40"/>
      <c r="V48" s="40"/>
      <c r="W48" s="41"/>
      <c r="X48" s="41">
        <f t="shared" si="0"/>
        <v>0</v>
      </c>
      <c r="Y48" s="42">
        <f t="shared" si="2"/>
        <v>4690.6499999999996</v>
      </c>
      <c r="Z48" s="1"/>
    </row>
    <row r="49" spans="1:26" x14ac:dyDescent="0.25">
      <c r="A49" s="3">
        <v>46</v>
      </c>
      <c r="B49" s="6" t="s">
        <v>49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4690.6499999999996</v>
      </c>
      <c r="Q49" s="10">
        <f t="shared" si="1"/>
        <v>4690.6499999999996</v>
      </c>
      <c r="R49" s="36"/>
      <c r="S49" s="36"/>
      <c r="T49" s="36"/>
      <c r="U49" s="40"/>
      <c r="V49" s="40"/>
      <c r="W49" s="41"/>
      <c r="X49" s="41">
        <f t="shared" si="0"/>
        <v>0</v>
      </c>
      <c r="Y49" s="42">
        <f t="shared" si="2"/>
        <v>4690.6499999999996</v>
      </c>
      <c r="Z49" s="1"/>
    </row>
    <row r="50" spans="1:26" x14ac:dyDescent="0.25">
      <c r="A50" s="3">
        <v>47</v>
      </c>
      <c r="B50" s="6" t="s">
        <v>50</v>
      </c>
      <c r="C50" s="9"/>
      <c r="D50" s="9"/>
      <c r="E50" s="9"/>
      <c r="F50" s="9"/>
      <c r="G50" s="9"/>
      <c r="H50" s="9"/>
      <c r="I50" s="9">
        <v>50000</v>
      </c>
      <c r="J50" s="9"/>
      <c r="K50" s="9"/>
      <c r="L50" s="9"/>
      <c r="M50" s="9"/>
      <c r="N50" s="9"/>
      <c r="O50" s="9"/>
      <c r="P50" s="9">
        <v>4690.6499999999996</v>
      </c>
      <c r="Q50" s="10">
        <f t="shared" si="1"/>
        <v>54690.65</v>
      </c>
      <c r="R50" s="36"/>
      <c r="S50" s="36"/>
      <c r="T50" s="36"/>
      <c r="U50" s="40"/>
      <c r="V50" s="40"/>
      <c r="W50" s="41"/>
      <c r="X50" s="41">
        <f t="shared" si="0"/>
        <v>0</v>
      </c>
      <c r="Y50" s="42">
        <f t="shared" si="2"/>
        <v>54690.65</v>
      </c>
      <c r="Z50" s="1" t="s">
        <v>233</v>
      </c>
    </row>
    <row r="51" spans="1:26" x14ac:dyDescent="0.25">
      <c r="A51" s="3">
        <v>48</v>
      </c>
      <c r="B51" s="6" t="s">
        <v>51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v>4690.6499999999996</v>
      </c>
      <c r="Q51" s="10">
        <f t="shared" si="1"/>
        <v>4690.6499999999996</v>
      </c>
      <c r="R51" s="36"/>
      <c r="S51" s="36"/>
      <c r="T51" s="36"/>
      <c r="U51" s="40">
        <v>26399.48</v>
      </c>
      <c r="V51" s="40"/>
      <c r="W51" s="41"/>
      <c r="X51" s="41">
        <f t="shared" si="0"/>
        <v>26399.48</v>
      </c>
      <c r="Y51" s="42">
        <f t="shared" si="2"/>
        <v>31090.129999999997</v>
      </c>
      <c r="Z51" s="1"/>
    </row>
    <row r="52" spans="1:26" x14ac:dyDescent="0.25">
      <c r="A52" s="3">
        <v>49</v>
      </c>
      <c r="B52" s="6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4690.6499999999996</v>
      </c>
      <c r="Q52" s="10">
        <f t="shared" si="1"/>
        <v>4690.6499999999996</v>
      </c>
      <c r="R52" s="36"/>
      <c r="S52" s="36"/>
      <c r="T52" s="36"/>
      <c r="U52" s="40"/>
      <c r="V52" s="40"/>
      <c r="W52" s="41"/>
      <c r="X52" s="41">
        <f t="shared" si="0"/>
        <v>0</v>
      </c>
      <c r="Y52" s="42">
        <f t="shared" si="2"/>
        <v>4690.6499999999996</v>
      </c>
      <c r="Z52" s="1"/>
    </row>
    <row r="53" spans="1:26" x14ac:dyDescent="0.25">
      <c r="A53" s="3">
        <v>50</v>
      </c>
      <c r="B53" s="6" t="s">
        <v>53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4690.6499999999996</v>
      </c>
      <c r="Q53" s="10">
        <f t="shared" si="1"/>
        <v>4690.6499999999996</v>
      </c>
      <c r="R53" s="36"/>
      <c r="S53" s="36"/>
      <c r="T53" s="36"/>
      <c r="U53" s="40"/>
      <c r="V53" s="40"/>
      <c r="W53" s="41"/>
      <c r="X53" s="41">
        <f t="shared" si="0"/>
        <v>0</v>
      </c>
      <c r="Y53" s="42">
        <f t="shared" si="2"/>
        <v>4690.6499999999996</v>
      </c>
      <c r="Z53" s="1"/>
    </row>
    <row r="54" spans="1:26" x14ac:dyDescent="0.25">
      <c r="A54" s="3">
        <v>51</v>
      </c>
      <c r="B54" s="6" t="s">
        <v>54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4690.6499999999996</v>
      </c>
      <c r="Q54" s="10">
        <f t="shared" si="1"/>
        <v>4690.6499999999996</v>
      </c>
      <c r="R54" s="36">
        <v>4001.29</v>
      </c>
      <c r="S54" s="36"/>
      <c r="T54" s="36"/>
      <c r="U54" s="40"/>
      <c r="V54" s="40"/>
      <c r="W54" s="41"/>
      <c r="X54" s="41">
        <f t="shared" si="0"/>
        <v>4001.29</v>
      </c>
      <c r="Y54" s="42">
        <f t="shared" si="2"/>
        <v>8691.9399999999987</v>
      </c>
      <c r="Z54" s="1"/>
    </row>
    <row r="55" spans="1:26" x14ac:dyDescent="0.25">
      <c r="A55" s="3">
        <v>52</v>
      </c>
      <c r="B55" s="6" t="s">
        <v>55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4690.6499999999996</v>
      </c>
      <c r="Q55" s="10">
        <f t="shared" si="1"/>
        <v>4690.6499999999996</v>
      </c>
      <c r="R55" s="36"/>
      <c r="S55" s="36"/>
      <c r="T55" s="36"/>
      <c r="U55" s="40"/>
      <c r="V55" s="40"/>
      <c r="W55" s="41"/>
      <c r="X55" s="41">
        <f t="shared" si="0"/>
        <v>0</v>
      </c>
      <c r="Y55" s="42">
        <f t="shared" si="2"/>
        <v>4690.6499999999996</v>
      </c>
      <c r="Z55" s="1"/>
    </row>
    <row r="56" spans="1:26" x14ac:dyDescent="0.25">
      <c r="A56" s="3">
        <v>53</v>
      </c>
      <c r="B56" s="6" t="s">
        <v>56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4690.6499999999996</v>
      </c>
      <c r="Q56" s="10">
        <f t="shared" si="1"/>
        <v>4690.6499999999996</v>
      </c>
      <c r="R56" s="36"/>
      <c r="S56" s="36"/>
      <c r="T56" s="36"/>
      <c r="U56" s="40"/>
      <c r="V56" s="40"/>
      <c r="W56" s="41"/>
      <c r="X56" s="41">
        <f t="shared" si="0"/>
        <v>0</v>
      </c>
      <c r="Y56" s="42">
        <f t="shared" si="2"/>
        <v>4690.6499999999996</v>
      </c>
      <c r="Z56" s="1"/>
    </row>
    <row r="57" spans="1:26" x14ac:dyDescent="0.25">
      <c r="A57" s="3">
        <v>54</v>
      </c>
      <c r="B57" s="6" t="s">
        <v>57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v>4690.6499999999996</v>
      </c>
      <c r="Q57" s="10">
        <f t="shared" si="1"/>
        <v>4690.6499999999996</v>
      </c>
      <c r="R57" s="36"/>
      <c r="S57" s="36"/>
      <c r="T57" s="36"/>
      <c r="U57" s="40">
        <v>13971.91</v>
      </c>
      <c r="V57" s="40"/>
      <c r="W57" s="41"/>
      <c r="X57" s="41">
        <f t="shared" si="0"/>
        <v>13971.91</v>
      </c>
      <c r="Y57" s="42">
        <f t="shared" si="2"/>
        <v>18662.559999999998</v>
      </c>
      <c r="Z57" s="1"/>
    </row>
    <row r="58" spans="1:26" x14ac:dyDescent="0.25">
      <c r="A58" s="3">
        <v>55</v>
      </c>
      <c r="B58" s="6" t="s">
        <v>58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>
        <v>12000</v>
      </c>
      <c r="N58" s="9"/>
      <c r="O58" s="9"/>
      <c r="P58" s="9">
        <v>4690.6499999999996</v>
      </c>
      <c r="Q58" s="10">
        <f t="shared" si="1"/>
        <v>16690.650000000001</v>
      </c>
      <c r="R58" s="36"/>
      <c r="S58" s="36"/>
      <c r="T58" s="36"/>
      <c r="U58" s="40">
        <v>34469.22</v>
      </c>
      <c r="V58" s="40"/>
      <c r="W58" s="41"/>
      <c r="X58" s="41">
        <f t="shared" si="0"/>
        <v>34469.22</v>
      </c>
      <c r="Y58" s="42">
        <f t="shared" si="2"/>
        <v>51159.87</v>
      </c>
      <c r="Z58" s="1" t="s">
        <v>287</v>
      </c>
    </row>
    <row r="59" spans="1:26" x14ac:dyDescent="0.25">
      <c r="A59" s="3">
        <v>56</v>
      </c>
      <c r="B59" s="6" t="s">
        <v>59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4690.6499999999996</v>
      </c>
      <c r="Q59" s="10">
        <f t="shared" si="1"/>
        <v>4690.6499999999996</v>
      </c>
      <c r="R59" s="36"/>
      <c r="S59" s="36"/>
      <c r="T59" s="36"/>
      <c r="U59" s="40">
        <v>117734.57</v>
      </c>
      <c r="V59" s="40">
        <v>8114.84</v>
      </c>
      <c r="W59" s="41"/>
      <c r="X59" s="41">
        <f t="shared" si="0"/>
        <v>125849.41</v>
      </c>
      <c r="Y59" s="42">
        <f t="shared" si="2"/>
        <v>130540.06</v>
      </c>
      <c r="Z59" s="1"/>
    </row>
    <row r="60" spans="1:26" x14ac:dyDescent="0.25">
      <c r="A60" s="3">
        <v>57</v>
      </c>
      <c r="B60" s="6" t="s">
        <v>60</v>
      </c>
      <c r="C60" s="9"/>
      <c r="D60" s="9">
        <v>290000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v>4690.6499999999996</v>
      </c>
      <c r="Q60" s="10">
        <f t="shared" si="1"/>
        <v>294690.65000000002</v>
      </c>
      <c r="R60" s="36"/>
      <c r="S60" s="36"/>
      <c r="T60" s="36"/>
      <c r="U60" s="40">
        <v>7440.1</v>
      </c>
      <c r="V60" s="40"/>
      <c r="W60" s="41"/>
      <c r="X60" s="41">
        <f t="shared" si="0"/>
        <v>7440.1</v>
      </c>
      <c r="Y60" s="42">
        <f t="shared" si="2"/>
        <v>302130.75</v>
      </c>
      <c r="Z60" s="1" t="s">
        <v>205</v>
      </c>
    </row>
    <row r="61" spans="1:26" x14ac:dyDescent="0.25">
      <c r="A61" s="3">
        <v>58</v>
      </c>
      <c r="B61" s="6" t="s">
        <v>61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4690.6499999999996</v>
      </c>
      <c r="Q61" s="10">
        <f t="shared" si="1"/>
        <v>4690.6499999999996</v>
      </c>
      <c r="R61" s="36"/>
      <c r="S61" s="36"/>
      <c r="T61" s="36"/>
      <c r="U61" s="40"/>
      <c r="V61" s="40"/>
      <c r="W61" s="41"/>
      <c r="X61" s="41">
        <f t="shared" si="0"/>
        <v>0</v>
      </c>
      <c r="Y61" s="42">
        <f t="shared" si="2"/>
        <v>4690.6499999999996</v>
      </c>
      <c r="Z61" s="1"/>
    </row>
    <row r="62" spans="1:26" x14ac:dyDescent="0.25">
      <c r="A62" s="3">
        <v>59</v>
      </c>
      <c r="B62" s="6" t="s">
        <v>62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v>4690.6499999999996</v>
      </c>
      <c r="Q62" s="10">
        <f t="shared" si="1"/>
        <v>4690.6499999999996</v>
      </c>
      <c r="R62" s="36"/>
      <c r="S62" s="36"/>
      <c r="T62" s="36"/>
      <c r="U62" s="40">
        <v>76486.960000000006</v>
      </c>
      <c r="V62" s="40"/>
      <c r="W62" s="41"/>
      <c r="X62" s="41">
        <f t="shared" si="0"/>
        <v>76486.960000000006</v>
      </c>
      <c r="Y62" s="42">
        <f t="shared" si="2"/>
        <v>81177.61</v>
      </c>
      <c r="Z62" s="1"/>
    </row>
    <row r="63" spans="1:26" x14ac:dyDescent="0.25">
      <c r="A63" s="3">
        <v>60</v>
      </c>
      <c r="B63" s="6" t="s">
        <v>63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4690.6499999999996</v>
      </c>
      <c r="Q63" s="10">
        <f t="shared" si="1"/>
        <v>4690.6499999999996</v>
      </c>
      <c r="R63" s="36"/>
      <c r="S63" s="36"/>
      <c r="T63" s="36"/>
      <c r="U63" s="40">
        <v>20957.86</v>
      </c>
      <c r="V63" s="40"/>
      <c r="W63" s="41"/>
      <c r="X63" s="41">
        <f t="shared" si="0"/>
        <v>20957.86</v>
      </c>
      <c r="Y63" s="42">
        <f t="shared" si="2"/>
        <v>25648.510000000002</v>
      </c>
      <c r="Z63" s="1"/>
    </row>
    <row r="64" spans="1:26" x14ac:dyDescent="0.25">
      <c r="A64" s="3">
        <v>61</v>
      </c>
      <c r="B64" s="6" t="s">
        <v>64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4690.6499999999996</v>
      </c>
      <c r="Q64" s="10">
        <f t="shared" si="1"/>
        <v>4690.6499999999996</v>
      </c>
      <c r="R64" s="36"/>
      <c r="S64" s="36"/>
      <c r="T64" s="36"/>
      <c r="U64" s="40">
        <v>29032.48</v>
      </c>
      <c r="V64" s="40"/>
      <c r="W64" s="41"/>
      <c r="X64" s="41">
        <f t="shared" si="0"/>
        <v>29032.48</v>
      </c>
      <c r="Y64" s="42">
        <f t="shared" si="2"/>
        <v>33723.129999999997</v>
      </c>
      <c r="Z64" s="1"/>
    </row>
    <row r="65" spans="1:26" x14ac:dyDescent="0.25">
      <c r="A65" s="3">
        <v>62</v>
      </c>
      <c r="B65" s="6" t="s">
        <v>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4690.6499999999996</v>
      </c>
      <c r="Q65" s="10">
        <f t="shared" si="1"/>
        <v>4690.6499999999996</v>
      </c>
      <c r="R65" s="36"/>
      <c r="S65" s="36"/>
      <c r="T65" s="36"/>
      <c r="U65" s="40"/>
      <c r="V65" s="40"/>
      <c r="W65" s="41"/>
      <c r="X65" s="41">
        <f t="shared" si="0"/>
        <v>0</v>
      </c>
      <c r="Y65" s="42">
        <f t="shared" si="2"/>
        <v>4690.6499999999996</v>
      </c>
      <c r="Z65" s="1"/>
    </row>
    <row r="66" spans="1:26" x14ac:dyDescent="0.25">
      <c r="A66" s="3">
        <v>63</v>
      </c>
      <c r="B66" s="6" t="s">
        <v>66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v>4690.6499999999996</v>
      </c>
      <c r="Q66" s="10">
        <f t="shared" si="1"/>
        <v>4690.6499999999996</v>
      </c>
      <c r="R66" s="36"/>
      <c r="S66" s="36"/>
      <c r="T66" s="36"/>
      <c r="U66" s="40"/>
      <c r="V66" s="40"/>
      <c r="W66" s="41"/>
      <c r="X66" s="41">
        <f t="shared" si="0"/>
        <v>0</v>
      </c>
      <c r="Y66" s="42">
        <f t="shared" si="2"/>
        <v>4690.6499999999996</v>
      </c>
      <c r="Z66" s="1" t="s">
        <v>222</v>
      </c>
    </row>
    <row r="67" spans="1:26" x14ac:dyDescent="0.25">
      <c r="A67" s="3">
        <v>64</v>
      </c>
      <c r="B67" s="6" t="s">
        <v>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4690.6499999999996</v>
      </c>
      <c r="Q67" s="10">
        <f t="shared" si="1"/>
        <v>4690.6499999999996</v>
      </c>
      <c r="R67" s="36"/>
      <c r="S67" s="36"/>
      <c r="T67" s="36"/>
      <c r="U67" s="40">
        <v>27615.119999999999</v>
      </c>
      <c r="V67" s="40">
        <v>3194.48</v>
      </c>
      <c r="W67" s="41">
        <v>20000</v>
      </c>
      <c r="X67" s="41">
        <f t="shared" si="0"/>
        <v>50809.599999999999</v>
      </c>
      <c r="Y67" s="42">
        <f t="shared" si="2"/>
        <v>55500.25</v>
      </c>
      <c r="Z67" s="1" t="s">
        <v>225</v>
      </c>
    </row>
    <row r="68" spans="1:26" x14ac:dyDescent="0.25">
      <c r="A68" s="3">
        <v>65</v>
      </c>
      <c r="B68" s="6" t="s">
        <v>68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>
        <v>4690.6499999999996</v>
      </c>
      <c r="Q68" s="10">
        <f t="shared" si="1"/>
        <v>4690.6499999999996</v>
      </c>
      <c r="R68" s="36"/>
      <c r="S68" s="36"/>
      <c r="T68" s="36"/>
      <c r="U68" s="40"/>
      <c r="V68" s="40"/>
      <c r="W68" s="41"/>
      <c r="X68" s="41">
        <f t="shared" si="0"/>
        <v>0</v>
      </c>
      <c r="Y68" s="42">
        <f t="shared" si="2"/>
        <v>4690.6499999999996</v>
      </c>
      <c r="Z68" s="1"/>
    </row>
    <row r="69" spans="1:26" x14ac:dyDescent="0.25">
      <c r="A69" s="3">
        <v>66</v>
      </c>
      <c r="B69" s="6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>
        <v>4690.6499999999996</v>
      </c>
      <c r="Q69" s="10">
        <f t="shared" ref="Q69:Q132" si="3">C69+D69+E69+F69+G69+H69+I69+J69+K69+L69+M69+N69+O69+P69</f>
        <v>4690.6499999999996</v>
      </c>
      <c r="R69" s="36">
        <v>6155.82</v>
      </c>
      <c r="S69" s="36"/>
      <c r="T69" s="36"/>
      <c r="U69" s="40"/>
      <c r="V69" s="40"/>
      <c r="W69" s="41"/>
      <c r="X69" s="41">
        <f t="shared" ref="X69:X132" si="4">SUM(R69:W69)</f>
        <v>6155.82</v>
      </c>
      <c r="Y69" s="42">
        <f t="shared" ref="Y69:Y132" si="5">Q69+X69</f>
        <v>10846.47</v>
      </c>
      <c r="Z69" s="1"/>
    </row>
    <row r="70" spans="1:26" x14ac:dyDescent="0.25">
      <c r="A70" s="3">
        <v>67</v>
      </c>
      <c r="B70" s="6" t="s">
        <v>70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4690.6499999999996</v>
      </c>
      <c r="Q70" s="10">
        <f t="shared" si="3"/>
        <v>4690.6499999999996</v>
      </c>
      <c r="R70" s="36">
        <v>6155.82</v>
      </c>
      <c r="S70" s="36"/>
      <c r="T70" s="36"/>
      <c r="U70" s="40"/>
      <c r="V70" s="40"/>
      <c r="W70" s="41"/>
      <c r="X70" s="41">
        <f t="shared" si="4"/>
        <v>6155.82</v>
      </c>
      <c r="Y70" s="42">
        <f t="shared" si="5"/>
        <v>10846.47</v>
      </c>
      <c r="Z70" s="1"/>
    </row>
    <row r="71" spans="1:26" x14ac:dyDescent="0.25">
      <c r="A71" s="3">
        <v>68</v>
      </c>
      <c r="B71" s="6" t="s">
        <v>71</v>
      </c>
      <c r="C71" s="9"/>
      <c r="D71" s="9"/>
      <c r="E71" s="9"/>
      <c r="F71" s="9"/>
      <c r="G71" s="9"/>
      <c r="H71" s="9"/>
      <c r="I71" s="9"/>
      <c r="J71" s="9">
        <v>8000</v>
      </c>
      <c r="K71" s="9"/>
      <c r="L71" s="9"/>
      <c r="M71" s="9"/>
      <c r="N71" s="9"/>
      <c r="O71" s="9"/>
      <c r="P71" s="9">
        <v>4690.6499999999996</v>
      </c>
      <c r="Q71" s="10">
        <f t="shared" si="3"/>
        <v>12690.65</v>
      </c>
      <c r="R71" s="36">
        <v>5386.35</v>
      </c>
      <c r="S71" s="36"/>
      <c r="T71" s="36"/>
      <c r="U71" s="40"/>
      <c r="V71" s="40"/>
      <c r="W71" s="41"/>
      <c r="X71" s="41">
        <f t="shared" si="4"/>
        <v>5386.35</v>
      </c>
      <c r="Y71" s="42">
        <f t="shared" si="5"/>
        <v>18077</v>
      </c>
      <c r="Z71" s="1" t="s">
        <v>239</v>
      </c>
    </row>
    <row r="72" spans="1:26" x14ac:dyDescent="0.25">
      <c r="A72" s="3">
        <v>69</v>
      </c>
      <c r="B72" s="6" t="s">
        <v>72</v>
      </c>
      <c r="C72" s="9"/>
      <c r="D72" s="9"/>
      <c r="E72" s="9"/>
      <c r="F72" s="9"/>
      <c r="G72" s="9"/>
      <c r="H72" s="9"/>
      <c r="I72" s="9"/>
      <c r="J72" s="9">
        <v>8000</v>
      </c>
      <c r="K72" s="9"/>
      <c r="L72" s="9"/>
      <c r="M72" s="9"/>
      <c r="N72" s="9"/>
      <c r="O72" s="9"/>
      <c r="P72" s="9">
        <v>4690.6499999999996</v>
      </c>
      <c r="Q72" s="10">
        <f t="shared" si="3"/>
        <v>12690.65</v>
      </c>
      <c r="R72" s="36">
        <v>5386.35</v>
      </c>
      <c r="S72" s="36"/>
      <c r="T72" s="36"/>
      <c r="U72" s="40"/>
      <c r="V72" s="40"/>
      <c r="W72" s="41"/>
      <c r="X72" s="41">
        <f t="shared" si="4"/>
        <v>5386.35</v>
      </c>
      <c r="Y72" s="42">
        <f t="shared" si="5"/>
        <v>18077</v>
      </c>
      <c r="Z72" s="1" t="s">
        <v>239</v>
      </c>
    </row>
    <row r="73" spans="1:26" x14ac:dyDescent="0.25">
      <c r="A73" s="3">
        <v>70</v>
      </c>
      <c r="B73" s="6" t="s">
        <v>73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>
        <v>4690.6499999999996</v>
      </c>
      <c r="Q73" s="10">
        <f t="shared" si="3"/>
        <v>4690.6499999999996</v>
      </c>
      <c r="R73" s="36">
        <v>4924.66</v>
      </c>
      <c r="S73" s="36"/>
      <c r="T73" s="36"/>
      <c r="U73" s="40"/>
      <c r="V73" s="40"/>
      <c r="W73" s="41"/>
      <c r="X73" s="41">
        <f t="shared" si="4"/>
        <v>4924.66</v>
      </c>
      <c r="Y73" s="42">
        <f t="shared" si="5"/>
        <v>9615.31</v>
      </c>
      <c r="Z73" s="1"/>
    </row>
    <row r="74" spans="1:26" x14ac:dyDescent="0.25">
      <c r="A74" s="3">
        <v>71</v>
      </c>
      <c r="B74" s="6" t="s">
        <v>74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>
        <v>4690.6499999999996</v>
      </c>
      <c r="Q74" s="10">
        <f t="shared" si="3"/>
        <v>4690.6499999999996</v>
      </c>
      <c r="R74" s="36">
        <v>6155.82</v>
      </c>
      <c r="S74" s="36"/>
      <c r="T74" s="36"/>
      <c r="U74" s="40"/>
      <c r="V74" s="40"/>
      <c r="W74" s="41"/>
      <c r="X74" s="41">
        <f t="shared" si="4"/>
        <v>6155.82</v>
      </c>
      <c r="Y74" s="42">
        <f t="shared" si="5"/>
        <v>10846.47</v>
      </c>
      <c r="Z74" s="1"/>
    </row>
    <row r="75" spans="1:26" x14ac:dyDescent="0.25">
      <c r="A75" s="3">
        <v>72</v>
      </c>
      <c r="B75" s="6" t="s">
        <v>75</v>
      </c>
      <c r="C75" s="9"/>
      <c r="D75" s="9"/>
      <c r="E75" s="9"/>
      <c r="F75" s="9"/>
      <c r="G75" s="9"/>
      <c r="H75" s="9"/>
      <c r="I75" s="9">
        <v>50000</v>
      </c>
      <c r="J75" s="9">
        <v>8000</v>
      </c>
      <c r="K75" s="9"/>
      <c r="L75" s="9"/>
      <c r="M75" s="9"/>
      <c r="N75" s="9"/>
      <c r="O75" s="9"/>
      <c r="P75" s="9">
        <v>4690.6499999999996</v>
      </c>
      <c r="Q75" s="10">
        <f t="shared" si="3"/>
        <v>62690.65</v>
      </c>
      <c r="R75" s="36">
        <v>6155.82</v>
      </c>
      <c r="S75" s="36"/>
      <c r="T75" s="36"/>
      <c r="U75" s="40"/>
      <c r="V75" s="40"/>
      <c r="W75" s="41"/>
      <c r="X75" s="41">
        <f t="shared" si="4"/>
        <v>6155.82</v>
      </c>
      <c r="Y75" s="42">
        <f t="shared" si="5"/>
        <v>68846.47</v>
      </c>
      <c r="Z75" s="1" t="s">
        <v>295</v>
      </c>
    </row>
    <row r="76" spans="1:26" x14ac:dyDescent="0.25">
      <c r="A76" s="3">
        <v>73</v>
      </c>
      <c r="B76" s="6" t="s">
        <v>76</v>
      </c>
      <c r="C76" s="9"/>
      <c r="D76" s="9"/>
      <c r="E76" s="9"/>
      <c r="F76" s="9"/>
      <c r="G76" s="9"/>
      <c r="H76" s="9"/>
      <c r="I76" s="9"/>
      <c r="J76" s="9">
        <v>8000</v>
      </c>
      <c r="K76" s="9"/>
      <c r="L76" s="9"/>
      <c r="M76" s="9"/>
      <c r="N76" s="9"/>
      <c r="O76" s="9"/>
      <c r="P76" s="9">
        <v>4690.6499999999996</v>
      </c>
      <c r="Q76" s="10">
        <f t="shared" si="3"/>
        <v>12690.65</v>
      </c>
      <c r="R76" s="36">
        <v>6155.82</v>
      </c>
      <c r="S76" s="36"/>
      <c r="T76" s="36"/>
      <c r="U76" s="40"/>
      <c r="V76" s="40"/>
      <c r="W76" s="41"/>
      <c r="X76" s="41">
        <f t="shared" si="4"/>
        <v>6155.82</v>
      </c>
      <c r="Y76" s="42">
        <f t="shared" si="5"/>
        <v>18846.47</v>
      </c>
      <c r="Z76" s="1" t="s">
        <v>239</v>
      </c>
    </row>
    <row r="77" spans="1:26" x14ac:dyDescent="0.25">
      <c r="A77" s="3">
        <v>74</v>
      </c>
      <c r="B77" s="6" t="s">
        <v>77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4690.6499999999996</v>
      </c>
      <c r="Q77" s="10">
        <f t="shared" si="3"/>
        <v>4690.6499999999996</v>
      </c>
      <c r="R77" s="36"/>
      <c r="S77" s="36"/>
      <c r="T77" s="36"/>
      <c r="U77" s="40"/>
      <c r="V77" s="40"/>
      <c r="W77" s="41"/>
      <c r="X77" s="41">
        <f t="shared" si="4"/>
        <v>0</v>
      </c>
      <c r="Y77" s="42">
        <f t="shared" si="5"/>
        <v>4690.6499999999996</v>
      </c>
      <c r="Z77" s="1"/>
    </row>
    <row r="78" spans="1:26" x14ac:dyDescent="0.25">
      <c r="A78" s="3">
        <v>75</v>
      </c>
      <c r="B78" s="6" t="s">
        <v>78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>
        <v>4690.6499999999996</v>
      </c>
      <c r="Q78" s="10">
        <f t="shared" si="3"/>
        <v>4690.6499999999996</v>
      </c>
      <c r="R78" s="36"/>
      <c r="S78" s="36"/>
      <c r="T78" s="36"/>
      <c r="U78" s="40">
        <v>26399.48</v>
      </c>
      <c r="V78" s="40"/>
      <c r="W78" s="41"/>
      <c r="X78" s="41">
        <f t="shared" si="4"/>
        <v>26399.48</v>
      </c>
      <c r="Y78" s="42">
        <f t="shared" si="5"/>
        <v>31090.129999999997</v>
      </c>
      <c r="Z78" s="1"/>
    </row>
    <row r="79" spans="1:26" x14ac:dyDescent="0.25">
      <c r="A79" s="3">
        <v>76</v>
      </c>
      <c r="B79" s="6" t="s">
        <v>79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>
        <v>4690.6499999999996</v>
      </c>
      <c r="Q79" s="10">
        <f t="shared" si="3"/>
        <v>4690.6499999999996</v>
      </c>
      <c r="R79" s="36"/>
      <c r="S79" s="36"/>
      <c r="T79" s="36"/>
      <c r="U79" s="40">
        <v>16566.400000000001</v>
      </c>
      <c r="V79" s="40"/>
      <c r="W79" s="41"/>
      <c r="X79" s="41">
        <f t="shared" si="4"/>
        <v>16566.400000000001</v>
      </c>
      <c r="Y79" s="42">
        <f t="shared" si="5"/>
        <v>21257.050000000003</v>
      </c>
      <c r="Z79" s="1"/>
    </row>
    <row r="80" spans="1:26" x14ac:dyDescent="0.25">
      <c r="A80" s="3">
        <v>77</v>
      </c>
      <c r="B80" s="6" t="s">
        <v>80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>
        <v>4690.6499999999996</v>
      </c>
      <c r="Q80" s="10">
        <f t="shared" si="3"/>
        <v>4690.6499999999996</v>
      </c>
      <c r="R80" s="36"/>
      <c r="S80" s="36"/>
      <c r="T80" s="36"/>
      <c r="U80" s="40">
        <v>26399.48</v>
      </c>
      <c r="V80" s="40"/>
      <c r="W80" s="41"/>
      <c r="X80" s="41">
        <f t="shared" si="4"/>
        <v>26399.48</v>
      </c>
      <c r="Y80" s="42">
        <f t="shared" si="5"/>
        <v>31090.129999999997</v>
      </c>
      <c r="Z80" s="1"/>
    </row>
    <row r="81" spans="1:26" x14ac:dyDescent="0.25">
      <c r="A81" s="3">
        <v>78</v>
      </c>
      <c r="B81" s="6" t="s">
        <v>81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v>4690.6499999999996</v>
      </c>
      <c r="Q81" s="10">
        <f t="shared" si="3"/>
        <v>4690.6499999999996</v>
      </c>
      <c r="R81" s="36"/>
      <c r="S81" s="36"/>
      <c r="T81" s="36"/>
      <c r="U81" s="40">
        <v>14345.9</v>
      </c>
      <c r="V81" s="40">
        <v>2947.92</v>
      </c>
      <c r="W81" s="41"/>
      <c r="X81" s="41">
        <f t="shared" si="4"/>
        <v>17293.82</v>
      </c>
      <c r="Y81" s="42">
        <f t="shared" si="5"/>
        <v>21984.47</v>
      </c>
      <c r="Z81" s="1"/>
    </row>
    <row r="82" spans="1:26" x14ac:dyDescent="0.25">
      <c r="A82" s="3">
        <v>79</v>
      </c>
      <c r="B82" s="6" t="s">
        <v>82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>
        <v>4690.6499999999996</v>
      </c>
      <c r="Q82" s="10">
        <f t="shared" si="3"/>
        <v>4690.6499999999996</v>
      </c>
      <c r="R82" s="36"/>
      <c r="S82" s="36"/>
      <c r="T82" s="36"/>
      <c r="U82" s="40">
        <v>55230.239999999998</v>
      </c>
      <c r="V82" s="40"/>
      <c r="W82" s="41"/>
      <c r="X82" s="41">
        <f t="shared" si="4"/>
        <v>55230.239999999998</v>
      </c>
      <c r="Y82" s="42">
        <f t="shared" si="5"/>
        <v>59920.89</v>
      </c>
      <c r="Z82" s="1"/>
    </row>
    <row r="83" spans="1:26" x14ac:dyDescent="0.25">
      <c r="A83" s="3">
        <v>80</v>
      </c>
      <c r="B83" s="6" t="s">
        <v>83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>
        <v>27600</v>
      </c>
      <c r="P83" s="9">
        <v>4690.6499999999996</v>
      </c>
      <c r="Q83" s="10">
        <f t="shared" si="3"/>
        <v>32290.65</v>
      </c>
      <c r="R83" s="36"/>
      <c r="S83" s="36"/>
      <c r="T83" s="36"/>
      <c r="U83" s="40">
        <v>27615.119999999999</v>
      </c>
      <c r="V83" s="40"/>
      <c r="W83" s="41"/>
      <c r="X83" s="41">
        <f t="shared" si="4"/>
        <v>27615.119999999999</v>
      </c>
      <c r="Y83" s="42">
        <f t="shared" si="5"/>
        <v>59905.770000000004</v>
      </c>
      <c r="Z83" s="1" t="s">
        <v>232</v>
      </c>
    </row>
    <row r="84" spans="1:26" x14ac:dyDescent="0.25">
      <c r="A84" s="3">
        <v>81</v>
      </c>
      <c r="B84" s="6" t="s">
        <v>84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>
        <v>4690.6499999999996</v>
      </c>
      <c r="Q84" s="10">
        <f t="shared" si="3"/>
        <v>4690.6499999999996</v>
      </c>
      <c r="R84" s="36"/>
      <c r="S84" s="36"/>
      <c r="T84" s="36"/>
      <c r="U84" s="40">
        <v>55230.239999999998</v>
      </c>
      <c r="V84" s="40"/>
      <c r="W84" s="41"/>
      <c r="X84" s="41">
        <f t="shared" si="4"/>
        <v>55230.239999999998</v>
      </c>
      <c r="Y84" s="42">
        <f t="shared" si="5"/>
        <v>59920.89</v>
      </c>
      <c r="Z84" s="1"/>
    </row>
    <row r="85" spans="1:26" x14ac:dyDescent="0.25">
      <c r="A85" s="3">
        <v>82</v>
      </c>
      <c r="B85" s="6" t="s">
        <v>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>
        <v>4690.6499999999996</v>
      </c>
      <c r="Q85" s="10">
        <f t="shared" si="3"/>
        <v>4690.6499999999996</v>
      </c>
      <c r="R85" s="36">
        <v>6682.46</v>
      </c>
      <c r="S85" s="36"/>
      <c r="T85" s="36"/>
      <c r="U85" s="40">
        <v>40652.400000000001</v>
      </c>
      <c r="V85" s="40"/>
      <c r="W85" s="41"/>
      <c r="X85" s="41">
        <f t="shared" si="4"/>
        <v>47334.86</v>
      </c>
      <c r="Y85" s="42">
        <f t="shared" si="5"/>
        <v>52025.51</v>
      </c>
      <c r="Z85" s="1"/>
    </row>
    <row r="86" spans="1:26" x14ac:dyDescent="0.25">
      <c r="A86" s="3">
        <v>83</v>
      </c>
      <c r="B86" s="6" t="s">
        <v>86</v>
      </c>
      <c r="C86" s="9"/>
      <c r="D86" s="9">
        <v>311241.81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>
        <v>4690.6499999999996</v>
      </c>
      <c r="Q86" s="10">
        <f t="shared" si="3"/>
        <v>315932.46000000002</v>
      </c>
      <c r="R86" s="36"/>
      <c r="S86" s="36"/>
      <c r="T86" s="36"/>
      <c r="U86" s="40">
        <v>26399.48</v>
      </c>
      <c r="V86" s="40">
        <v>9583.44</v>
      </c>
      <c r="W86" s="41"/>
      <c r="X86" s="41">
        <f t="shared" si="4"/>
        <v>35982.92</v>
      </c>
      <c r="Y86" s="42">
        <f t="shared" si="5"/>
        <v>351915.38</v>
      </c>
      <c r="Z86" s="1" t="s">
        <v>226</v>
      </c>
    </row>
    <row r="87" spans="1:26" x14ac:dyDescent="0.25">
      <c r="A87" s="3">
        <v>84</v>
      </c>
      <c r="B87" s="6" t="s">
        <v>87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>
        <v>4690.6499999999996</v>
      </c>
      <c r="Q87" s="10">
        <f t="shared" si="3"/>
        <v>4690.6499999999996</v>
      </c>
      <c r="R87" s="36"/>
      <c r="S87" s="36"/>
      <c r="T87" s="36"/>
      <c r="U87" s="40">
        <v>26399.48</v>
      </c>
      <c r="V87" s="40"/>
      <c r="W87" s="41"/>
      <c r="X87" s="41">
        <f t="shared" si="4"/>
        <v>26399.48</v>
      </c>
      <c r="Y87" s="42">
        <f t="shared" si="5"/>
        <v>31090.129999999997</v>
      </c>
      <c r="Z87" s="1"/>
    </row>
    <row r="88" spans="1:26" x14ac:dyDescent="0.25">
      <c r="A88" s="3">
        <v>85</v>
      </c>
      <c r="B88" s="6" t="s">
        <v>88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>
        <v>4690.6499999999996</v>
      </c>
      <c r="Q88" s="10">
        <f t="shared" si="3"/>
        <v>4690.6499999999996</v>
      </c>
      <c r="R88" s="36"/>
      <c r="S88" s="36"/>
      <c r="T88" s="36"/>
      <c r="U88" s="40">
        <v>14345.9</v>
      </c>
      <c r="V88" s="40"/>
      <c r="W88" s="41"/>
      <c r="X88" s="41">
        <f t="shared" si="4"/>
        <v>14345.9</v>
      </c>
      <c r="Y88" s="42">
        <f t="shared" si="5"/>
        <v>19036.55</v>
      </c>
      <c r="Z88" s="1"/>
    </row>
    <row r="89" spans="1:26" x14ac:dyDescent="0.25">
      <c r="A89" s="3">
        <v>86</v>
      </c>
      <c r="B89" s="6" t="s">
        <v>89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>
        <v>4690.6499999999996</v>
      </c>
      <c r="Q89" s="10">
        <f t="shared" si="3"/>
        <v>4690.6499999999996</v>
      </c>
      <c r="R89" s="36"/>
      <c r="S89" s="36"/>
      <c r="T89" s="36"/>
      <c r="U89" s="40">
        <v>17017.080000000002</v>
      </c>
      <c r="V89" s="40"/>
      <c r="W89" s="41"/>
      <c r="X89" s="41">
        <f t="shared" si="4"/>
        <v>17017.080000000002</v>
      </c>
      <c r="Y89" s="42">
        <f t="shared" si="5"/>
        <v>21707.730000000003</v>
      </c>
      <c r="Z89" s="1"/>
    </row>
    <row r="90" spans="1:26" x14ac:dyDescent="0.25">
      <c r="A90" s="3">
        <v>87</v>
      </c>
      <c r="B90" s="6" t="s">
        <v>90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>
        <v>4690.6499999999996</v>
      </c>
      <c r="Q90" s="10">
        <f t="shared" si="3"/>
        <v>4690.6499999999996</v>
      </c>
      <c r="R90" s="36"/>
      <c r="S90" s="36"/>
      <c r="T90" s="36"/>
      <c r="U90" s="40">
        <v>27615.119999999999</v>
      </c>
      <c r="V90" s="40"/>
      <c r="W90" s="41"/>
      <c r="X90" s="41">
        <f t="shared" si="4"/>
        <v>27615.119999999999</v>
      </c>
      <c r="Y90" s="42">
        <f t="shared" si="5"/>
        <v>32305.769999999997</v>
      </c>
      <c r="Z90" s="1"/>
    </row>
    <row r="91" spans="1:26" x14ac:dyDescent="0.25">
      <c r="A91" s="3">
        <v>88</v>
      </c>
      <c r="B91" s="6" t="s">
        <v>91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>
        <v>4690.6499999999996</v>
      </c>
      <c r="Q91" s="10">
        <f t="shared" si="3"/>
        <v>4690.6499999999996</v>
      </c>
      <c r="R91" s="36"/>
      <c r="S91" s="36"/>
      <c r="T91" s="36"/>
      <c r="U91" s="40">
        <v>11444.99</v>
      </c>
      <c r="V91" s="40"/>
      <c r="W91" s="41"/>
      <c r="X91" s="41">
        <f t="shared" si="4"/>
        <v>11444.99</v>
      </c>
      <c r="Y91" s="42">
        <f t="shared" si="5"/>
        <v>16135.64</v>
      </c>
      <c r="Z91" s="1"/>
    </row>
    <row r="92" spans="1:26" x14ac:dyDescent="0.25">
      <c r="A92" s="3">
        <v>89</v>
      </c>
      <c r="B92" s="6" t="s">
        <v>92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>
        <v>4690.6499999999996</v>
      </c>
      <c r="Q92" s="10">
        <f t="shared" si="3"/>
        <v>4690.6499999999996</v>
      </c>
      <c r="R92" s="36">
        <v>13862.22</v>
      </c>
      <c r="S92" s="36"/>
      <c r="T92" s="36"/>
      <c r="U92" s="40">
        <v>144384.60999999999</v>
      </c>
      <c r="V92" s="40">
        <v>7621.74</v>
      </c>
      <c r="W92" s="41"/>
      <c r="X92" s="41">
        <f t="shared" si="4"/>
        <v>165868.56999999998</v>
      </c>
      <c r="Y92" s="42">
        <f t="shared" si="5"/>
        <v>170559.21999999997</v>
      </c>
      <c r="Z92" s="1"/>
    </row>
    <row r="93" spans="1:26" x14ac:dyDescent="0.25">
      <c r="A93" s="3">
        <v>90</v>
      </c>
      <c r="B93" s="6" t="s">
        <v>93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>
        <v>4690.6499999999996</v>
      </c>
      <c r="Q93" s="10">
        <f t="shared" si="3"/>
        <v>4690.6499999999996</v>
      </c>
      <c r="R93" s="36"/>
      <c r="S93" s="36"/>
      <c r="T93" s="36"/>
      <c r="U93" s="40"/>
      <c r="V93" s="40"/>
      <c r="W93" s="41"/>
      <c r="X93" s="41">
        <f t="shared" si="4"/>
        <v>0</v>
      </c>
      <c r="Y93" s="42">
        <f t="shared" si="5"/>
        <v>4690.6499999999996</v>
      </c>
      <c r="Z93" s="1"/>
    </row>
    <row r="94" spans="1:26" x14ac:dyDescent="0.25">
      <c r="A94" s="3">
        <v>91</v>
      </c>
      <c r="B94" s="6" t="s">
        <v>94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>
        <v>4690.6499999999996</v>
      </c>
      <c r="Q94" s="10">
        <f t="shared" si="3"/>
        <v>4690.6499999999996</v>
      </c>
      <c r="R94" s="36"/>
      <c r="S94" s="36"/>
      <c r="T94" s="36"/>
      <c r="U94" s="40"/>
      <c r="V94" s="40"/>
      <c r="W94" s="41"/>
      <c r="X94" s="41">
        <f t="shared" si="4"/>
        <v>0</v>
      </c>
      <c r="Y94" s="42">
        <f t="shared" si="5"/>
        <v>4690.6499999999996</v>
      </c>
      <c r="Z94" s="1"/>
    </row>
    <row r="95" spans="1:26" x14ac:dyDescent="0.25">
      <c r="A95" s="3">
        <v>92</v>
      </c>
      <c r="B95" s="6" t="s">
        <v>95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>
        <v>4690.6499999999996</v>
      </c>
      <c r="Q95" s="10">
        <f t="shared" si="3"/>
        <v>4690.6499999999996</v>
      </c>
      <c r="R95" s="36"/>
      <c r="S95" s="36"/>
      <c r="T95" s="36"/>
      <c r="U95" s="40"/>
      <c r="V95" s="40"/>
      <c r="W95" s="41"/>
      <c r="X95" s="41">
        <f t="shared" si="4"/>
        <v>0</v>
      </c>
      <c r="Y95" s="42">
        <f t="shared" si="5"/>
        <v>4690.6499999999996</v>
      </c>
      <c r="Z95" s="1"/>
    </row>
    <row r="96" spans="1:26" x14ac:dyDescent="0.25">
      <c r="A96" s="3">
        <v>93</v>
      </c>
      <c r="B96" s="6" t="s">
        <v>96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>
        <v>4690.6499999999996</v>
      </c>
      <c r="Q96" s="10">
        <f t="shared" si="3"/>
        <v>4690.6499999999996</v>
      </c>
      <c r="R96" s="36"/>
      <c r="S96" s="36"/>
      <c r="T96" s="36"/>
      <c r="U96" s="40"/>
      <c r="V96" s="40"/>
      <c r="W96" s="41"/>
      <c r="X96" s="41">
        <f t="shared" si="4"/>
        <v>0</v>
      </c>
      <c r="Y96" s="42">
        <f t="shared" si="5"/>
        <v>4690.6499999999996</v>
      </c>
      <c r="Z96" s="1"/>
    </row>
    <row r="97" spans="1:26" x14ac:dyDescent="0.25">
      <c r="A97" s="3">
        <v>94</v>
      </c>
      <c r="B97" s="6" t="s">
        <v>97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>
        <v>4690.6499999999996</v>
      </c>
      <c r="Q97" s="10">
        <f t="shared" si="3"/>
        <v>4690.6499999999996</v>
      </c>
      <c r="R97" s="36"/>
      <c r="S97" s="36"/>
      <c r="T97" s="36"/>
      <c r="U97" s="40"/>
      <c r="V97" s="40"/>
      <c r="W97" s="41"/>
      <c r="X97" s="41">
        <f t="shared" si="4"/>
        <v>0</v>
      </c>
      <c r="Y97" s="42">
        <f t="shared" si="5"/>
        <v>4690.6499999999996</v>
      </c>
      <c r="Z97" s="1"/>
    </row>
    <row r="98" spans="1:26" x14ac:dyDescent="0.25">
      <c r="A98" s="3">
        <v>95</v>
      </c>
      <c r="B98" s="6" t="s">
        <v>98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>
        <v>4690.6499999999996</v>
      </c>
      <c r="Q98" s="10">
        <f t="shared" si="3"/>
        <v>4690.6499999999996</v>
      </c>
      <c r="R98" s="36"/>
      <c r="S98" s="36"/>
      <c r="T98" s="36"/>
      <c r="U98" s="40"/>
      <c r="V98" s="40"/>
      <c r="W98" s="41"/>
      <c r="X98" s="41">
        <f t="shared" si="4"/>
        <v>0</v>
      </c>
      <c r="Y98" s="42">
        <f t="shared" si="5"/>
        <v>4690.6499999999996</v>
      </c>
      <c r="Z98" s="1"/>
    </row>
    <row r="99" spans="1:26" x14ac:dyDescent="0.25">
      <c r="A99" s="3">
        <v>96</v>
      </c>
      <c r="B99" s="6" t="s">
        <v>99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v>4690.6499999999996</v>
      </c>
      <c r="Q99" s="10">
        <f t="shared" si="3"/>
        <v>4690.6499999999996</v>
      </c>
      <c r="R99" s="36"/>
      <c r="S99" s="36"/>
      <c r="T99" s="36"/>
      <c r="U99" s="40"/>
      <c r="V99" s="40"/>
      <c r="W99" s="41"/>
      <c r="X99" s="41">
        <f t="shared" si="4"/>
        <v>0</v>
      </c>
      <c r="Y99" s="42">
        <f t="shared" si="5"/>
        <v>4690.6499999999996</v>
      </c>
      <c r="Z99" s="1"/>
    </row>
    <row r="100" spans="1:26" x14ac:dyDescent="0.25">
      <c r="A100" s="3">
        <v>97</v>
      </c>
      <c r="B100" s="6" t="s">
        <v>100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>
        <v>4690.6499999999996</v>
      </c>
      <c r="Q100" s="10">
        <f t="shared" si="3"/>
        <v>4690.6499999999996</v>
      </c>
      <c r="R100" s="36"/>
      <c r="S100" s="36"/>
      <c r="T100" s="36"/>
      <c r="U100" s="40"/>
      <c r="V100" s="40"/>
      <c r="W100" s="41"/>
      <c r="X100" s="41">
        <f t="shared" si="4"/>
        <v>0</v>
      </c>
      <c r="Y100" s="42">
        <f t="shared" si="5"/>
        <v>4690.6499999999996</v>
      </c>
      <c r="Z100" s="1"/>
    </row>
    <row r="101" spans="1:26" x14ac:dyDescent="0.25">
      <c r="A101" s="3">
        <v>98</v>
      </c>
      <c r="B101" s="6" t="s">
        <v>101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v>4690.6499999999996</v>
      </c>
      <c r="Q101" s="10">
        <f t="shared" si="3"/>
        <v>4690.6499999999996</v>
      </c>
      <c r="R101" s="36"/>
      <c r="S101" s="36"/>
      <c r="T101" s="36"/>
      <c r="U101" s="40"/>
      <c r="V101" s="40"/>
      <c r="W101" s="41"/>
      <c r="X101" s="41">
        <f t="shared" si="4"/>
        <v>0</v>
      </c>
      <c r="Y101" s="42">
        <f t="shared" si="5"/>
        <v>4690.6499999999996</v>
      </c>
      <c r="Z101" s="1"/>
    </row>
    <row r="102" spans="1:26" x14ac:dyDescent="0.25">
      <c r="A102" s="3">
        <v>99</v>
      </c>
      <c r="B102" s="6" t="s">
        <v>102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>
        <v>4690.6499999999996</v>
      </c>
      <c r="Q102" s="10">
        <f t="shared" si="3"/>
        <v>4690.6499999999996</v>
      </c>
      <c r="R102" s="36"/>
      <c r="S102" s="36"/>
      <c r="T102" s="36"/>
      <c r="U102" s="40"/>
      <c r="V102" s="40"/>
      <c r="W102" s="41"/>
      <c r="X102" s="41">
        <f t="shared" si="4"/>
        <v>0</v>
      </c>
      <c r="Y102" s="42">
        <f t="shared" si="5"/>
        <v>4690.6499999999996</v>
      </c>
      <c r="Z102" s="1"/>
    </row>
    <row r="103" spans="1:26" x14ac:dyDescent="0.25">
      <c r="A103" s="3">
        <v>100</v>
      </c>
      <c r="B103" s="6" t="s">
        <v>103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>
        <v>4690.6499999999996</v>
      </c>
      <c r="Q103" s="10">
        <f t="shared" si="3"/>
        <v>4690.6499999999996</v>
      </c>
      <c r="R103" s="36"/>
      <c r="S103" s="36"/>
      <c r="T103" s="36"/>
      <c r="U103" s="40"/>
      <c r="V103" s="40"/>
      <c r="W103" s="41"/>
      <c r="X103" s="41">
        <f t="shared" si="4"/>
        <v>0</v>
      </c>
      <c r="Y103" s="42">
        <f t="shared" si="5"/>
        <v>4690.6499999999996</v>
      </c>
      <c r="Z103" s="1"/>
    </row>
    <row r="104" spans="1:26" x14ac:dyDescent="0.25">
      <c r="A104" s="3">
        <v>101</v>
      </c>
      <c r="B104" s="6" t="s">
        <v>104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>
        <v>4690.6499999999996</v>
      </c>
      <c r="Q104" s="10">
        <f t="shared" si="3"/>
        <v>4690.6499999999996</v>
      </c>
      <c r="R104" s="36"/>
      <c r="S104" s="36"/>
      <c r="T104" s="36"/>
      <c r="U104" s="40"/>
      <c r="V104" s="40"/>
      <c r="W104" s="41"/>
      <c r="X104" s="41">
        <f t="shared" si="4"/>
        <v>0</v>
      </c>
      <c r="Y104" s="42">
        <f t="shared" si="5"/>
        <v>4690.6499999999996</v>
      </c>
      <c r="Z104" s="1"/>
    </row>
    <row r="105" spans="1:26" x14ac:dyDescent="0.25">
      <c r="A105" s="3">
        <v>102</v>
      </c>
      <c r="B105" s="6" t="s">
        <v>105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>
        <v>4690.6499999999996</v>
      </c>
      <c r="Q105" s="10">
        <f t="shared" si="3"/>
        <v>4690.6499999999996</v>
      </c>
      <c r="R105" s="36"/>
      <c r="S105" s="36"/>
      <c r="T105" s="36"/>
      <c r="U105" s="40"/>
      <c r="V105" s="40"/>
      <c r="W105" s="41"/>
      <c r="X105" s="41">
        <f t="shared" si="4"/>
        <v>0</v>
      </c>
      <c r="Y105" s="42">
        <f t="shared" si="5"/>
        <v>4690.6499999999996</v>
      </c>
      <c r="Z105" s="1"/>
    </row>
    <row r="106" spans="1:26" ht="15" customHeight="1" x14ac:dyDescent="0.25">
      <c r="A106" s="3">
        <v>103</v>
      </c>
      <c r="B106" s="6" t="s">
        <v>106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>
        <v>4690.6499999999996</v>
      </c>
      <c r="Q106" s="10">
        <f t="shared" si="3"/>
        <v>4690.6499999999996</v>
      </c>
      <c r="R106" s="36">
        <v>2175.6799999999998</v>
      </c>
      <c r="S106" s="36"/>
      <c r="T106" s="36"/>
      <c r="U106" s="40"/>
      <c r="V106" s="40"/>
      <c r="W106" s="41"/>
      <c r="X106" s="41">
        <f t="shared" si="4"/>
        <v>2175.6799999999998</v>
      </c>
      <c r="Y106" s="42">
        <f t="shared" si="5"/>
        <v>6866.33</v>
      </c>
      <c r="Z106" s="1"/>
    </row>
    <row r="107" spans="1:26" x14ac:dyDescent="0.25">
      <c r="A107" s="3">
        <v>104</v>
      </c>
      <c r="B107" s="6" t="s">
        <v>107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4690.6499999999996</v>
      </c>
      <c r="Q107" s="10">
        <f t="shared" si="3"/>
        <v>4690.6499999999996</v>
      </c>
      <c r="R107" s="36"/>
      <c r="S107" s="36"/>
      <c r="T107" s="36"/>
      <c r="U107" s="40"/>
      <c r="V107" s="40"/>
      <c r="W107" s="41"/>
      <c r="X107" s="41">
        <f t="shared" si="4"/>
        <v>0</v>
      </c>
      <c r="Y107" s="42">
        <f t="shared" si="5"/>
        <v>4690.6499999999996</v>
      </c>
      <c r="Z107" s="1"/>
    </row>
    <row r="108" spans="1:26" x14ac:dyDescent="0.25">
      <c r="A108" s="3">
        <v>105</v>
      </c>
      <c r="B108" s="6" t="s">
        <v>108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>
        <v>4690.6499999999996</v>
      </c>
      <c r="Q108" s="10">
        <f t="shared" si="3"/>
        <v>4690.6499999999996</v>
      </c>
      <c r="R108" s="36"/>
      <c r="S108" s="36"/>
      <c r="T108" s="36"/>
      <c r="U108" s="40"/>
      <c r="V108" s="40"/>
      <c r="W108" s="41"/>
      <c r="X108" s="41">
        <f t="shared" si="4"/>
        <v>0</v>
      </c>
      <c r="Y108" s="42">
        <f t="shared" si="5"/>
        <v>4690.6499999999996</v>
      </c>
      <c r="Z108" s="1"/>
    </row>
    <row r="109" spans="1:26" x14ac:dyDescent="0.25">
      <c r="A109" s="3">
        <v>106</v>
      </c>
      <c r="B109" s="6" t="s">
        <v>109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>
        <v>4690.6499999999996</v>
      </c>
      <c r="Q109" s="10">
        <f t="shared" si="3"/>
        <v>4690.6499999999996</v>
      </c>
      <c r="R109" s="36"/>
      <c r="S109" s="36"/>
      <c r="T109" s="36"/>
      <c r="U109" s="40"/>
      <c r="V109" s="40"/>
      <c r="W109" s="41"/>
      <c r="X109" s="41">
        <f t="shared" si="4"/>
        <v>0</v>
      </c>
      <c r="Y109" s="42">
        <f t="shared" si="5"/>
        <v>4690.6499999999996</v>
      </c>
      <c r="Z109" s="1"/>
    </row>
    <row r="110" spans="1:26" x14ac:dyDescent="0.25">
      <c r="A110" s="3">
        <v>107</v>
      </c>
      <c r="B110" s="6" t="s">
        <v>110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>
        <v>4690.6499999999996</v>
      </c>
      <c r="Q110" s="10">
        <f t="shared" si="3"/>
        <v>4690.6499999999996</v>
      </c>
      <c r="R110" s="36"/>
      <c r="S110" s="36"/>
      <c r="T110" s="36"/>
      <c r="U110" s="40"/>
      <c r="V110" s="40"/>
      <c r="W110" s="41"/>
      <c r="X110" s="41">
        <f t="shared" si="4"/>
        <v>0</v>
      </c>
      <c r="Y110" s="42">
        <f t="shared" si="5"/>
        <v>4690.6499999999996</v>
      </c>
      <c r="Z110" s="1"/>
    </row>
    <row r="111" spans="1:26" x14ac:dyDescent="0.25">
      <c r="A111" s="3">
        <v>108</v>
      </c>
      <c r="B111" s="6" t="s">
        <v>111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>
        <v>4690.6499999999996</v>
      </c>
      <c r="Q111" s="10">
        <f t="shared" si="3"/>
        <v>4690.6499999999996</v>
      </c>
      <c r="R111" s="36"/>
      <c r="S111" s="36"/>
      <c r="T111" s="36"/>
      <c r="U111" s="40"/>
      <c r="V111" s="40"/>
      <c r="W111" s="41"/>
      <c r="X111" s="41">
        <f t="shared" si="4"/>
        <v>0</v>
      </c>
      <c r="Y111" s="42">
        <f t="shared" si="5"/>
        <v>4690.6499999999996</v>
      </c>
      <c r="Z111" s="1"/>
    </row>
    <row r="112" spans="1:26" x14ac:dyDescent="0.25">
      <c r="A112" s="3">
        <v>109</v>
      </c>
      <c r="B112" s="6" t="s">
        <v>112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>
        <v>4690.6499999999996</v>
      </c>
      <c r="Q112" s="10">
        <f t="shared" si="3"/>
        <v>4690.6499999999996</v>
      </c>
      <c r="R112" s="36"/>
      <c r="S112" s="36"/>
      <c r="T112" s="36"/>
      <c r="U112" s="40"/>
      <c r="V112" s="40"/>
      <c r="W112" s="41"/>
      <c r="X112" s="41">
        <f t="shared" si="4"/>
        <v>0</v>
      </c>
      <c r="Y112" s="42">
        <f t="shared" si="5"/>
        <v>4690.6499999999996</v>
      </c>
      <c r="Z112" s="1"/>
    </row>
    <row r="113" spans="1:26" x14ac:dyDescent="0.25">
      <c r="A113" s="3">
        <v>110</v>
      </c>
      <c r="B113" s="6" t="s">
        <v>113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v>4690.6499999999996</v>
      </c>
      <c r="Q113" s="10">
        <f t="shared" si="3"/>
        <v>4690.6499999999996</v>
      </c>
      <c r="R113" s="36">
        <v>2175.6799999999998</v>
      </c>
      <c r="S113" s="36"/>
      <c r="T113" s="36"/>
      <c r="U113" s="40"/>
      <c r="V113" s="40"/>
      <c r="W113" s="41"/>
      <c r="X113" s="41">
        <f t="shared" si="4"/>
        <v>2175.6799999999998</v>
      </c>
      <c r="Y113" s="42">
        <f t="shared" si="5"/>
        <v>6866.33</v>
      </c>
      <c r="Z113" s="1"/>
    </row>
    <row r="114" spans="1:26" x14ac:dyDescent="0.25">
      <c r="A114" s="3">
        <v>111</v>
      </c>
      <c r="B114" s="6" t="s">
        <v>114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>
        <v>52002.6</v>
      </c>
      <c r="O114" s="9"/>
      <c r="P114" s="9">
        <v>4690.6499999999996</v>
      </c>
      <c r="Q114" s="10">
        <f t="shared" si="3"/>
        <v>56693.25</v>
      </c>
      <c r="R114" s="36">
        <v>6682.46</v>
      </c>
      <c r="S114" s="36"/>
      <c r="T114" s="36"/>
      <c r="U114" s="40">
        <v>46785.86</v>
      </c>
      <c r="V114" s="40"/>
      <c r="W114" s="41"/>
      <c r="X114" s="41">
        <f t="shared" si="4"/>
        <v>53468.32</v>
      </c>
      <c r="Y114" s="42">
        <f t="shared" si="5"/>
        <v>110161.57</v>
      </c>
      <c r="Z114" s="1" t="s">
        <v>256</v>
      </c>
    </row>
    <row r="115" spans="1:26" x14ac:dyDescent="0.25">
      <c r="A115" s="3">
        <v>112</v>
      </c>
      <c r="B115" s="6" t="s">
        <v>115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>
        <v>4690.6499999999996</v>
      </c>
      <c r="Q115" s="10">
        <f t="shared" si="3"/>
        <v>4690.6499999999996</v>
      </c>
      <c r="R115" s="36">
        <v>1989.2</v>
      </c>
      <c r="S115" s="36"/>
      <c r="T115" s="36"/>
      <c r="U115" s="40"/>
      <c r="V115" s="40"/>
      <c r="W115" s="41"/>
      <c r="X115" s="41">
        <f t="shared" si="4"/>
        <v>1989.2</v>
      </c>
      <c r="Y115" s="42">
        <f t="shared" si="5"/>
        <v>6679.8499999999995</v>
      </c>
      <c r="Z115" s="1"/>
    </row>
    <row r="116" spans="1:26" x14ac:dyDescent="0.25">
      <c r="A116" s="3">
        <v>113</v>
      </c>
      <c r="B116" s="6" t="s">
        <v>116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>
        <v>4690.6499999999996</v>
      </c>
      <c r="Q116" s="10">
        <f t="shared" si="3"/>
        <v>4690.6499999999996</v>
      </c>
      <c r="R116" s="36"/>
      <c r="S116" s="36"/>
      <c r="T116" s="36"/>
      <c r="U116" s="40"/>
      <c r="V116" s="40"/>
      <c r="W116" s="41"/>
      <c r="X116" s="41">
        <f t="shared" si="4"/>
        <v>0</v>
      </c>
      <c r="Y116" s="42">
        <f t="shared" si="5"/>
        <v>4690.6499999999996</v>
      </c>
      <c r="Z116" s="1"/>
    </row>
    <row r="117" spans="1:26" x14ac:dyDescent="0.25">
      <c r="A117" s="3">
        <v>114</v>
      </c>
      <c r="B117" s="6" t="s">
        <v>117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>
        <v>4690.6499999999996</v>
      </c>
      <c r="Q117" s="10">
        <f t="shared" si="3"/>
        <v>4690.6499999999996</v>
      </c>
      <c r="R117" s="36"/>
      <c r="S117" s="36"/>
      <c r="T117" s="36"/>
      <c r="U117" s="40"/>
      <c r="V117" s="40"/>
      <c r="W117" s="41"/>
      <c r="X117" s="41">
        <f t="shared" si="4"/>
        <v>0</v>
      </c>
      <c r="Y117" s="42">
        <f t="shared" si="5"/>
        <v>4690.6499999999996</v>
      </c>
      <c r="Z117" s="1"/>
    </row>
    <row r="118" spans="1:26" ht="17.25" customHeight="1" x14ac:dyDescent="0.25">
      <c r="A118" s="3">
        <v>115</v>
      </c>
      <c r="B118" s="6" t="s">
        <v>118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>
        <v>4690.6499999999996</v>
      </c>
      <c r="Q118" s="10">
        <f t="shared" si="3"/>
        <v>4690.6499999999996</v>
      </c>
      <c r="R118" s="36"/>
      <c r="S118" s="36"/>
      <c r="T118" s="36"/>
      <c r="U118" s="40"/>
      <c r="V118" s="40"/>
      <c r="W118" s="41"/>
      <c r="X118" s="41">
        <f t="shared" si="4"/>
        <v>0</v>
      </c>
      <c r="Y118" s="42">
        <f t="shared" si="5"/>
        <v>4690.6499999999996</v>
      </c>
      <c r="Z118" s="1"/>
    </row>
    <row r="119" spans="1:26" x14ac:dyDescent="0.25">
      <c r="A119" s="3">
        <v>116</v>
      </c>
      <c r="B119" s="6" t="s">
        <v>119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>
        <v>4690.6499999999996</v>
      </c>
      <c r="Q119" s="10">
        <f t="shared" si="3"/>
        <v>4690.6499999999996</v>
      </c>
      <c r="R119" s="36"/>
      <c r="S119" s="36"/>
      <c r="T119" s="36"/>
      <c r="U119" s="40"/>
      <c r="V119" s="40"/>
      <c r="W119" s="41"/>
      <c r="X119" s="41">
        <f t="shared" si="4"/>
        <v>0</v>
      </c>
      <c r="Y119" s="42">
        <f t="shared" si="5"/>
        <v>4690.6499999999996</v>
      </c>
      <c r="Z119" s="1"/>
    </row>
    <row r="120" spans="1:26" x14ac:dyDescent="0.25">
      <c r="A120" s="3">
        <v>117</v>
      </c>
      <c r="B120" s="6" t="s">
        <v>120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>
        <v>4690.6499999999996</v>
      </c>
      <c r="Q120" s="10">
        <f t="shared" si="3"/>
        <v>4690.6499999999996</v>
      </c>
      <c r="R120" s="36"/>
      <c r="S120" s="36"/>
      <c r="T120" s="36"/>
      <c r="U120" s="40"/>
      <c r="V120" s="40"/>
      <c r="W120" s="41"/>
      <c r="X120" s="41">
        <f t="shared" si="4"/>
        <v>0</v>
      </c>
      <c r="Y120" s="42">
        <f t="shared" si="5"/>
        <v>4690.6499999999996</v>
      </c>
      <c r="Z120" s="1"/>
    </row>
    <row r="121" spans="1:26" x14ac:dyDescent="0.25">
      <c r="A121" s="3">
        <v>118</v>
      </c>
      <c r="B121" s="6" t="s">
        <v>121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>
        <v>4690.6499999999996</v>
      </c>
      <c r="Q121" s="10">
        <f t="shared" si="3"/>
        <v>4690.6499999999996</v>
      </c>
      <c r="R121" s="36"/>
      <c r="S121" s="36"/>
      <c r="T121" s="36"/>
      <c r="U121" s="40"/>
      <c r="V121" s="40"/>
      <c r="W121" s="41"/>
      <c r="X121" s="41">
        <f t="shared" si="4"/>
        <v>0</v>
      </c>
      <c r="Y121" s="42">
        <f t="shared" si="5"/>
        <v>4690.6499999999996</v>
      </c>
      <c r="Z121" s="1"/>
    </row>
    <row r="122" spans="1:26" x14ac:dyDescent="0.25">
      <c r="A122" s="3">
        <v>119</v>
      </c>
      <c r="B122" s="6" t="s">
        <v>122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>
        <v>4690.6499999999996</v>
      </c>
      <c r="Q122" s="10">
        <f t="shared" si="3"/>
        <v>4690.6499999999996</v>
      </c>
      <c r="R122" s="36"/>
      <c r="S122" s="36"/>
      <c r="T122" s="36"/>
      <c r="U122" s="40"/>
      <c r="V122" s="40"/>
      <c r="W122" s="41"/>
      <c r="X122" s="41">
        <f t="shared" si="4"/>
        <v>0</v>
      </c>
      <c r="Y122" s="42">
        <f t="shared" si="5"/>
        <v>4690.6499999999996</v>
      </c>
      <c r="Z122" s="1"/>
    </row>
    <row r="123" spans="1:26" x14ac:dyDescent="0.25">
      <c r="A123" s="3">
        <v>120</v>
      </c>
      <c r="B123" s="6" t="s">
        <v>123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>
        <v>52002.6</v>
      </c>
      <c r="O123" s="9"/>
      <c r="P123" s="9">
        <v>4690.6499999999996</v>
      </c>
      <c r="Q123" s="10">
        <f t="shared" si="3"/>
        <v>56693.25</v>
      </c>
      <c r="R123" s="36"/>
      <c r="S123" s="36"/>
      <c r="T123" s="36"/>
      <c r="U123" s="40">
        <v>46785.86</v>
      </c>
      <c r="V123" s="40"/>
      <c r="W123" s="41"/>
      <c r="X123" s="41">
        <f t="shared" si="4"/>
        <v>46785.86</v>
      </c>
      <c r="Y123" s="42">
        <f t="shared" si="5"/>
        <v>103479.11</v>
      </c>
      <c r="Z123" s="1" t="s">
        <v>256</v>
      </c>
    </row>
    <row r="124" spans="1:26" x14ac:dyDescent="0.25">
      <c r="A124" s="3">
        <v>121</v>
      </c>
      <c r="B124" s="6" t="s">
        <v>124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>
        <v>4690.6499999999996</v>
      </c>
      <c r="Q124" s="10">
        <f t="shared" si="3"/>
        <v>4690.6499999999996</v>
      </c>
      <c r="R124" s="36"/>
      <c r="S124" s="36"/>
      <c r="T124" s="36"/>
      <c r="U124" s="40"/>
      <c r="V124" s="40"/>
      <c r="W124" s="41"/>
      <c r="X124" s="41">
        <f t="shared" si="4"/>
        <v>0</v>
      </c>
      <c r="Y124" s="42">
        <f t="shared" si="5"/>
        <v>4690.6499999999996</v>
      </c>
      <c r="Z124" s="1"/>
    </row>
    <row r="125" spans="1:26" x14ac:dyDescent="0.25">
      <c r="A125" s="3">
        <v>122</v>
      </c>
      <c r="B125" s="6" t="s">
        <v>125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>
        <v>4690.6499999999996</v>
      </c>
      <c r="Q125" s="10">
        <f t="shared" si="3"/>
        <v>4690.6499999999996</v>
      </c>
      <c r="R125" s="36"/>
      <c r="S125" s="36"/>
      <c r="T125" s="36"/>
      <c r="U125" s="40"/>
      <c r="V125" s="40"/>
      <c r="W125" s="41"/>
      <c r="X125" s="41">
        <f t="shared" si="4"/>
        <v>0</v>
      </c>
      <c r="Y125" s="42">
        <f t="shared" si="5"/>
        <v>4690.6499999999996</v>
      </c>
      <c r="Z125" s="1"/>
    </row>
    <row r="126" spans="1:26" x14ac:dyDescent="0.25">
      <c r="A126" s="3">
        <v>123</v>
      </c>
      <c r="B126" s="6" t="s">
        <v>126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v>4690.6499999999996</v>
      </c>
      <c r="Q126" s="10">
        <f t="shared" si="3"/>
        <v>4690.6499999999996</v>
      </c>
      <c r="R126" s="36"/>
      <c r="S126" s="36"/>
      <c r="T126" s="36"/>
      <c r="U126" s="40"/>
      <c r="V126" s="40"/>
      <c r="W126" s="41"/>
      <c r="X126" s="41">
        <f t="shared" si="4"/>
        <v>0</v>
      </c>
      <c r="Y126" s="42">
        <f t="shared" si="5"/>
        <v>4690.6499999999996</v>
      </c>
      <c r="Z126" s="1"/>
    </row>
    <row r="127" spans="1:26" x14ac:dyDescent="0.25">
      <c r="A127" s="3">
        <v>124</v>
      </c>
      <c r="B127" s="6" t="s">
        <v>127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>
        <v>4690.6499999999996</v>
      </c>
      <c r="Q127" s="10">
        <f t="shared" si="3"/>
        <v>4690.6499999999996</v>
      </c>
      <c r="R127" s="36"/>
      <c r="S127" s="36"/>
      <c r="T127" s="36"/>
      <c r="U127" s="40">
        <v>20711.34</v>
      </c>
      <c r="V127" s="40"/>
      <c r="W127" s="41"/>
      <c r="X127" s="41">
        <f t="shared" si="4"/>
        <v>20711.34</v>
      </c>
      <c r="Y127" s="42">
        <f t="shared" si="5"/>
        <v>25401.989999999998</v>
      </c>
      <c r="Z127" s="1"/>
    </row>
    <row r="128" spans="1:26" x14ac:dyDescent="0.25">
      <c r="A128" s="3">
        <v>125</v>
      </c>
      <c r="B128" s="6" t="s">
        <v>128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>
        <v>4690.6499999999996</v>
      </c>
      <c r="Q128" s="10">
        <f t="shared" si="3"/>
        <v>4690.6499999999996</v>
      </c>
      <c r="R128" s="36"/>
      <c r="S128" s="36"/>
      <c r="T128" s="36"/>
      <c r="U128" s="40"/>
      <c r="V128" s="40"/>
      <c r="W128" s="41"/>
      <c r="X128" s="41">
        <f t="shared" si="4"/>
        <v>0</v>
      </c>
      <c r="Y128" s="42">
        <f t="shared" si="5"/>
        <v>4690.6499999999996</v>
      </c>
      <c r="Z128" s="1"/>
    </row>
    <row r="129" spans="1:26" x14ac:dyDescent="0.25">
      <c r="A129" s="3">
        <v>126</v>
      </c>
      <c r="B129" s="6" t="s">
        <v>129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>
        <v>4690.6499999999996</v>
      </c>
      <c r="Q129" s="10">
        <f t="shared" si="3"/>
        <v>4690.6499999999996</v>
      </c>
      <c r="R129" s="36"/>
      <c r="S129" s="36"/>
      <c r="T129" s="36"/>
      <c r="U129" s="40"/>
      <c r="V129" s="40"/>
      <c r="W129" s="41"/>
      <c r="X129" s="41">
        <f t="shared" si="4"/>
        <v>0</v>
      </c>
      <c r="Y129" s="42">
        <f t="shared" si="5"/>
        <v>4690.6499999999996</v>
      </c>
      <c r="Z129" s="1"/>
    </row>
    <row r="130" spans="1:26" x14ac:dyDescent="0.25">
      <c r="A130" s="3">
        <v>127</v>
      </c>
      <c r="B130" s="6" t="s">
        <v>130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>
        <v>4690.6499999999996</v>
      </c>
      <c r="Q130" s="10">
        <f t="shared" si="3"/>
        <v>4690.6499999999996</v>
      </c>
      <c r="R130" s="36"/>
      <c r="S130" s="36"/>
      <c r="T130" s="36"/>
      <c r="U130" s="40"/>
      <c r="V130" s="40"/>
      <c r="W130" s="41"/>
      <c r="X130" s="41">
        <f t="shared" si="4"/>
        <v>0</v>
      </c>
      <c r="Y130" s="42">
        <f t="shared" si="5"/>
        <v>4690.6499999999996</v>
      </c>
      <c r="Z130" s="1"/>
    </row>
    <row r="131" spans="1:26" x14ac:dyDescent="0.25">
      <c r="A131" s="3">
        <v>128</v>
      </c>
      <c r="B131" s="6" t="s">
        <v>131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>
        <v>4690.6499999999996</v>
      </c>
      <c r="Q131" s="10">
        <f t="shared" si="3"/>
        <v>4690.6499999999996</v>
      </c>
      <c r="R131" s="36"/>
      <c r="S131" s="36"/>
      <c r="T131" s="36"/>
      <c r="U131" s="40"/>
      <c r="V131" s="40"/>
      <c r="W131" s="41"/>
      <c r="X131" s="41">
        <f t="shared" si="4"/>
        <v>0</v>
      </c>
      <c r="Y131" s="42">
        <f t="shared" si="5"/>
        <v>4690.6499999999996</v>
      </c>
      <c r="Z131" s="1"/>
    </row>
    <row r="132" spans="1:26" x14ac:dyDescent="0.25">
      <c r="A132" s="3">
        <v>129</v>
      </c>
      <c r="B132" s="6" t="s">
        <v>132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>
        <v>4690.6499999999996</v>
      </c>
      <c r="Q132" s="10">
        <f t="shared" si="3"/>
        <v>4690.6499999999996</v>
      </c>
      <c r="R132" s="36"/>
      <c r="S132" s="36"/>
      <c r="T132" s="36"/>
      <c r="U132" s="40"/>
      <c r="V132" s="40"/>
      <c r="W132" s="41"/>
      <c r="X132" s="41">
        <f t="shared" si="4"/>
        <v>0</v>
      </c>
      <c r="Y132" s="42">
        <f t="shared" si="5"/>
        <v>4690.6499999999996</v>
      </c>
      <c r="Z132" s="1"/>
    </row>
    <row r="133" spans="1:26" x14ac:dyDescent="0.25">
      <c r="A133" s="3">
        <v>130</v>
      </c>
      <c r="B133" s="6" t="s">
        <v>133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>
        <v>4690.6499999999996</v>
      </c>
      <c r="Q133" s="10">
        <f t="shared" ref="Q133:Q169" si="6">C133+D133+E133+F133+G133+H133+I133+J133+K133+L133+M133+N133+O133+P133</f>
        <v>4690.6499999999996</v>
      </c>
      <c r="R133" s="36"/>
      <c r="S133" s="36"/>
      <c r="T133" s="36"/>
      <c r="U133" s="40">
        <v>30118.93</v>
      </c>
      <c r="V133" s="40"/>
      <c r="W133" s="41"/>
      <c r="X133" s="41">
        <f t="shared" ref="X133:X169" si="7">SUM(R133:W133)</f>
        <v>30118.93</v>
      </c>
      <c r="Y133" s="42">
        <f t="shared" ref="Y133:Y170" si="8">Q133+X133</f>
        <v>34809.58</v>
      </c>
      <c r="Z133" s="1"/>
    </row>
    <row r="134" spans="1:26" x14ac:dyDescent="0.25">
      <c r="A134" s="3">
        <v>131</v>
      </c>
      <c r="B134" s="6" t="s">
        <v>134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>
        <v>4690.6499999999996</v>
      </c>
      <c r="Q134" s="10">
        <f t="shared" si="6"/>
        <v>4690.6499999999996</v>
      </c>
      <c r="R134" s="36"/>
      <c r="S134" s="36"/>
      <c r="T134" s="36"/>
      <c r="U134" s="40"/>
      <c r="V134" s="40"/>
      <c r="W134" s="41"/>
      <c r="X134" s="41">
        <f t="shared" si="7"/>
        <v>0</v>
      </c>
      <c r="Y134" s="42">
        <f t="shared" si="8"/>
        <v>4690.6499999999996</v>
      </c>
      <c r="Z134" s="1"/>
    </row>
    <row r="135" spans="1:26" x14ac:dyDescent="0.25">
      <c r="A135" s="3">
        <v>132</v>
      </c>
      <c r="B135" s="6" t="s">
        <v>135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>
        <v>4690.6499999999996</v>
      </c>
      <c r="Q135" s="10">
        <f t="shared" si="6"/>
        <v>4690.6499999999996</v>
      </c>
      <c r="R135" s="36"/>
      <c r="S135" s="36"/>
      <c r="T135" s="36"/>
      <c r="U135" s="40"/>
      <c r="V135" s="40"/>
      <c r="W135" s="41"/>
      <c r="X135" s="41">
        <f t="shared" si="7"/>
        <v>0</v>
      </c>
      <c r="Y135" s="42">
        <f t="shared" si="8"/>
        <v>4690.6499999999996</v>
      </c>
      <c r="Z135" s="1"/>
    </row>
    <row r="136" spans="1:26" x14ac:dyDescent="0.25">
      <c r="A136" s="3">
        <v>133</v>
      </c>
      <c r="B136" s="6" t="s">
        <v>136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>
        <v>4690.6499999999996</v>
      </c>
      <c r="Q136" s="10">
        <f t="shared" si="6"/>
        <v>4690.6499999999996</v>
      </c>
      <c r="R136" s="36"/>
      <c r="S136" s="36"/>
      <c r="T136" s="36"/>
      <c r="U136" s="40"/>
      <c r="V136" s="40"/>
      <c r="W136" s="41"/>
      <c r="X136" s="41">
        <f t="shared" si="7"/>
        <v>0</v>
      </c>
      <c r="Y136" s="42">
        <f t="shared" si="8"/>
        <v>4690.6499999999996</v>
      </c>
      <c r="Z136" s="1"/>
    </row>
    <row r="137" spans="1:26" x14ac:dyDescent="0.25">
      <c r="A137" s="3">
        <v>134</v>
      </c>
      <c r="B137" s="6" t="s">
        <v>137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>
        <v>4690.6499999999996</v>
      </c>
      <c r="Q137" s="10">
        <f t="shared" si="6"/>
        <v>4690.6499999999996</v>
      </c>
      <c r="R137" s="36"/>
      <c r="S137" s="36"/>
      <c r="T137" s="36"/>
      <c r="U137" s="40"/>
      <c r="V137" s="40"/>
      <c r="W137" s="41"/>
      <c r="X137" s="41">
        <f t="shared" si="7"/>
        <v>0</v>
      </c>
      <c r="Y137" s="42">
        <f t="shared" si="8"/>
        <v>4690.6499999999996</v>
      </c>
      <c r="Z137" s="1"/>
    </row>
    <row r="138" spans="1:26" x14ac:dyDescent="0.25">
      <c r="A138" s="3">
        <v>135</v>
      </c>
      <c r="B138" s="6" t="s">
        <v>138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>
        <v>4690.6499999999996</v>
      </c>
      <c r="Q138" s="10">
        <f t="shared" si="6"/>
        <v>4690.6499999999996</v>
      </c>
      <c r="R138" s="36"/>
      <c r="S138" s="36"/>
      <c r="T138" s="36"/>
      <c r="U138" s="40"/>
      <c r="V138" s="40"/>
      <c r="W138" s="41"/>
      <c r="X138" s="41">
        <f t="shared" si="7"/>
        <v>0</v>
      </c>
      <c r="Y138" s="42">
        <f t="shared" si="8"/>
        <v>4690.6499999999996</v>
      </c>
      <c r="Z138" s="1"/>
    </row>
    <row r="139" spans="1:26" x14ac:dyDescent="0.25">
      <c r="A139" s="3">
        <v>136</v>
      </c>
      <c r="B139" s="6" t="s">
        <v>139</v>
      </c>
      <c r="C139" s="9"/>
      <c r="D139" s="9"/>
      <c r="E139" s="9"/>
      <c r="F139" s="9"/>
      <c r="G139" s="9"/>
      <c r="H139" s="9">
        <v>90000</v>
      </c>
      <c r="I139" s="9"/>
      <c r="J139" s="9"/>
      <c r="K139" s="9"/>
      <c r="L139" s="9"/>
      <c r="M139" s="9"/>
      <c r="N139" s="9"/>
      <c r="O139" s="9"/>
      <c r="P139" s="9">
        <v>4690.6499999999996</v>
      </c>
      <c r="Q139" s="10">
        <f t="shared" si="6"/>
        <v>94690.65</v>
      </c>
      <c r="R139" s="36"/>
      <c r="S139" s="36"/>
      <c r="T139" s="36"/>
      <c r="U139" s="40"/>
      <c r="V139" s="40"/>
      <c r="W139" s="41"/>
      <c r="X139" s="41">
        <f t="shared" si="7"/>
        <v>0</v>
      </c>
      <c r="Y139" s="42">
        <f t="shared" si="8"/>
        <v>94690.65</v>
      </c>
      <c r="Z139" s="1" t="s">
        <v>231</v>
      </c>
    </row>
    <row r="140" spans="1:26" x14ac:dyDescent="0.25">
      <c r="A140" s="3">
        <v>137</v>
      </c>
      <c r="B140" s="6" t="s">
        <v>140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>
        <v>4690.6499999999996</v>
      </c>
      <c r="Q140" s="10">
        <f t="shared" si="6"/>
        <v>4690.6499999999996</v>
      </c>
      <c r="R140" s="36"/>
      <c r="S140" s="36"/>
      <c r="T140" s="36"/>
      <c r="U140" s="40"/>
      <c r="V140" s="40"/>
      <c r="W140" s="41"/>
      <c r="X140" s="41">
        <f t="shared" si="7"/>
        <v>0</v>
      </c>
      <c r="Y140" s="42">
        <f t="shared" si="8"/>
        <v>4690.6499999999996</v>
      </c>
      <c r="Z140" s="1"/>
    </row>
    <row r="141" spans="1:26" x14ac:dyDescent="0.25">
      <c r="A141" s="3">
        <v>138</v>
      </c>
      <c r="B141" s="6" t="s">
        <v>141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>
        <v>4690.6499999999996</v>
      </c>
      <c r="Q141" s="10">
        <f t="shared" si="6"/>
        <v>4690.6499999999996</v>
      </c>
      <c r="R141" s="36"/>
      <c r="S141" s="36"/>
      <c r="T141" s="36"/>
      <c r="U141" s="40"/>
      <c r="V141" s="40"/>
      <c r="W141" s="41"/>
      <c r="X141" s="41">
        <f t="shared" si="7"/>
        <v>0</v>
      </c>
      <c r="Y141" s="42">
        <f t="shared" si="8"/>
        <v>4690.6499999999996</v>
      </c>
      <c r="Z141" s="1"/>
    </row>
    <row r="142" spans="1:26" x14ac:dyDescent="0.25">
      <c r="A142" s="3">
        <v>139</v>
      </c>
      <c r="B142" s="6" t="s">
        <v>142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>
        <v>4690.6499999999996</v>
      </c>
      <c r="Q142" s="10">
        <f t="shared" si="6"/>
        <v>4690.6499999999996</v>
      </c>
      <c r="R142" s="36"/>
      <c r="S142" s="36"/>
      <c r="T142" s="36"/>
      <c r="U142" s="40"/>
      <c r="V142" s="40"/>
      <c r="W142" s="41"/>
      <c r="X142" s="41">
        <f t="shared" si="7"/>
        <v>0</v>
      </c>
      <c r="Y142" s="42">
        <f t="shared" si="8"/>
        <v>4690.6499999999996</v>
      </c>
      <c r="Z142" s="1"/>
    </row>
    <row r="143" spans="1:26" x14ac:dyDescent="0.25">
      <c r="A143" s="3">
        <v>140</v>
      </c>
      <c r="B143" s="6" t="s">
        <v>143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>
        <v>4690.6499999999996</v>
      </c>
      <c r="Q143" s="10">
        <f t="shared" si="6"/>
        <v>4690.6499999999996</v>
      </c>
      <c r="R143" s="36"/>
      <c r="S143" s="36"/>
      <c r="T143" s="36"/>
      <c r="U143" s="40"/>
      <c r="V143" s="40"/>
      <c r="W143" s="41"/>
      <c r="X143" s="41">
        <f t="shared" si="7"/>
        <v>0</v>
      </c>
      <c r="Y143" s="42">
        <f t="shared" si="8"/>
        <v>4690.6499999999996</v>
      </c>
      <c r="Z143" s="1"/>
    </row>
    <row r="144" spans="1:26" x14ac:dyDescent="0.25">
      <c r="A144" s="3">
        <v>141</v>
      </c>
      <c r="B144" s="6" t="s">
        <v>144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>
        <v>4690.6499999999996</v>
      </c>
      <c r="Q144" s="10">
        <f t="shared" si="6"/>
        <v>4690.6499999999996</v>
      </c>
      <c r="R144" s="36"/>
      <c r="S144" s="36"/>
      <c r="T144" s="36"/>
      <c r="U144" s="40"/>
      <c r="V144" s="40"/>
      <c r="W144" s="41"/>
      <c r="X144" s="41">
        <f t="shared" si="7"/>
        <v>0</v>
      </c>
      <c r="Y144" s="42">
        <f t="shared" si="8"/>
        <v>4690.6499999999996</v>
      </c>
      <c r="Z144" s="1"/>
    </row>
    <row r="145" spans="1:26" ht="15" customHeight="1" x14ac:dyDescent="0.25">
      <c r="A145" s="3">
        <v>142</v>
      </c>
      <c r="B145" s="6" t="s">
        <v>145</v>
      </c>
      <c r="C145" s="9">
        <v>131160</v>
      </c>
      <c r="D145" s="9"/>
      <c r="E145" s="9"/>
      <c r="F145" s="9"/>
      <c r="G145" s="9"/>
      <c r="H145" s="9"/>
      <c r="I145" s="9"/>
      <c r="J145" s="9"/>
      <c r="K145" s="9"/>
      <c r="L145" s="9">
        <v>41244</v>
      </c>
      <c r="M145" s="9"/>
      <c r="N145" s="9"/>
      <c r="O145" s="9"/>
      <c r="P145" s="9">
        <v>4690.6499999999996</v>
      </c>
      <c r="Q145" s="10">
        <f t="shared" si="6"/>
        <v>177094.65</v>
      </c>
      <c r="R145" s="36"/>
      <c r="S145" s="36"/>
      <c r="T145" s="36"/>
      <c r="U145" s="40"/>
      <c r="V145" s="40"/>
      <c r="W145" s="41"/>
      <c r="X145" s="41">
        <f t="shared" si="7"/>
        <v>0</v>
      </c>
      <c r="Y145" s="42">
        <f t="shared" si="8"/>
        <v>177094.65</v>
      </c>
      <c r="Z145" s="1" t="s">
        <v>250</v>
      </c>
    </row>
    <row r="146" spans="1:26" x14ac:dyDescent="0.25">
      <c r="A146" s="3">
        <v>143</v>
      </c>
      <c r="B146" s="6" t="s">
        <v>146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>
        <v>4690.6499999999996</v>
      </c>
      <c r="Q146" s="10">
        <f t="shared" si="6"/>
        <v>4690.6499999999996</v>
      </c>
      <c r="R146" s="36"/>
      <c r="S146" s="36"/>
      <c r="T146" s="36"/>
      <c r="U146" s="40"/>
      <c r="V146" s="40"/>
      <c r="W146" s="41"/>
      <c r="X146" s="41">
        <f t="shared" si="7"/>
        <v>0</v>
      </c>
      <c r="Y146" s="42">
        <f t="shared" si="8"/>
        <v>4690.6499999999996</v>
      </c>
      <c r="Z146" s="1"/>
    </row>
    <row r="147" spans="1:26" x14ac:dyDescent="0.25">
      <c r="A147" s="3">
        <v>144</v>
      </c>
      <c r="B147" s="6" t="s">
        <v>147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4690.6499999999996</v>
      </c>
      <c r="Q147" s="10">
        <f t="shared" si="6"/>
        <v>4690.6499999999996</v>
      </c>
      <c r="R147" s="36"/>
      <c r="S147" s="36"/>
      <c r="T147" s="36"/>
      <c r="U147" s="40"/>
      <c r="V147" s="40"/>
      <c r="W147" s="41"/>
      <c r="X147" s="41">
        <f t="shared" si="7"/>
        <v>0</v>
      </c>
      <c r="Y147" s="42">
        <f t="shared" si="8"/>
        <v>4690.6499999999996</v>
      </c>
      <c r="Z147" s="1"/>
    </row>
    <row r="148" spans="1:26" x14ac:dyDescent="0.25">
      <c r="A148" s="3">
        <v>145</v>
      </c>
      <c r="B148" s="6" t="s">
        <v>148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>
        <v>4690.6499999999996</v>
      </c>
      <c r="Q148" s="10">
        <f t="shared" si="6"/>
        <v>4690.6499999999996</v>
      </c>
      <c r="R148" s="36"/>
      <c r="S148" s="36"/>
      <c r="T148" s="36"/>
      <c r="U148" s="40"/>
      <c r="V148" s="40"/>
      <c r="W148" s="41"/>
      <c r="X148" s="41">
        <f t="shared" si="7"/>
        <v>0</v>
      </c>
      <c r="Y148" s="42">
        <f t="shared" si="8"/>
        <v>4690.6499999999996</v>
      </c>
      <c r="Z148" s="1"/>
    </row>
    <row r="149" spans="1:26" x14ac:dyDescent="0.25">
      <c r="A149" s="3">
        <v>146</v>
      </c>
      <c r="B149" s="6" t="s">
        <v>149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>
        <v>4690.6499999999996</v>
      </c>
      <c r="Q149" s="10">
        <f t="shared" si="6"/>
        <v>4690.6499999999996</v>
      </c>
      <c r="R149" s="36"/>
      <c r="S149" s="36"/>
      <c r="T149" s="36"/>
      <c r="U149" s="40"/>
      <c r="V149" s="40"/>
      <c r="W149" s="41"/>
      <c r="X149" s="41">
        <f t="shared" si="7"/>
        <v>0</v>
      </c>
      <c r="Y149" s="42">
        <f t="shared" si="8"/>
        <v>4690.6499999999996</v>
      </c>
      <c r="Z149" s="1"/>
    </row>
    <row r="150" spans="1:26" x14ac:dyDescent="0.25">
      <c r="A150" s="3">
        <v>147</v>
      </c>
      <c r="B150" s="6" t="s">
        <v>150</v>
      </c>
      <c r="C150" s="9"/>
      <c r="D150" s="9"/>
      <c r="E150" s="9"/>
      <c r="F150" s="9"/>
      <c r="G150" s="9"/>
      <c r="H150" s="9"/>
      <c r="I150" s="9"/>
      <c r="J150" s="9"/>
      <c r="K150" s="9"/>
      <c r="L150" s="9">
        <v>41244</v>
      </c>
      <c r="M150" s="9"/>
      <c r="N150" s="9"/>
      <c r="O150" s="9"/>
      <c r="P150" s="9">
        <v>4690.6499999999996</v>
      </c>
      <c r="Q150" s="10">
        <f t="shared" si="6"/>
        <v>45934.65</v>
      </c>
      <c r="R150" s="36"/>
      <c r="S150" s="36"/>
      <c r="T150" s="36"/>
      <c r="U150" s="40">
        <v>51612.49</v>
      </c>
      <c r="V150" s="40"/>
      <c r="W150" s="41"/>
      <c r="X150" s="41">
        <f t="shared" si="7"/>
        <v>51612.49</v>
      </c>
      <c r="Y150" s="42">
        <f t="shared" si="8"/>
        <v>97547.14</v>
      </c>
      <c r="Z150" s="1" t="s">
        <v>249</v>
      </c>
    </row>
    <row r="151" spans="1:26" x14ac:dyDescent="0.25">
      <c r="A151" s="3">
        <v>148</v>
      </c>
      <c r="B151" s="6" t="s">
        <v>151</v>
      </c>
      <c r="C151" s="9"/>
      <c r="D151" s="9"/>
      <c r="E151" s="9"/>
      <c r="F151" s="9"/>
      <c r="G151" s="9">
        <v>3362</v>
      </c>
      <c r="H151" s="9"/>
      <c r="I151" s="9"/>
      <c r="J151" s="9"/>
      <c r="K151" s="9"/>
      <c r="L151" s="9">
        <v>41244</v>
      </c>
      <c r="M151" s="9"/>
      <c r="N151" s="9"/>
      <c r="O151" s="9"/>
      <c r="P151" s="9">
        <v>4690.6499999999996</v>
      </c>
      <c r="Q151" s="10">
        <f t="shared" si="6"/>
        <v>49296.65</v>
      </c>
      <c r="R151" s="36"/>
      <c r="S151" s="36"/>
      <c r="T151" s="36"/>
      <c r="U151" s="40">
        <v>37534.86</v>
      </c>
      <c r="V151" s="40"/>
      <c r="W151" s="41"/>
      <c r="X151" s="41">
        <f t="shared" si="7"/>
        <v>37534.86</v>
      </c>
      <c r="Y151" s="42">
        <f t="shared" si="8"/>
        <v>86831.510000000009</v>
      </c>
      <c r="Z151" s="1" t="s">
        <v>286</v>
      </c>
    </row>
    <row r="152" spans="1:26" x14ac:dyDescent="0.25">
      <c r="A152" s="3">
        <v>149</v>
      </c>
      <c r="B152" s="6" t="s">
        <v>152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>
        <v>4690.6499999999996</v>
      </c>
      <c r="Q152" s="10">
        <f t="shared" si="6"/>
        <v>4690.6499999999996</v>
      </c>
      <c r="R152" s="36"/>
      <c r="S152" s="36"/>
      <c r="T152" s="36"/>
      <c r="U152" s="40"/>
      <c r="V152" s="40"/>
      <c r="W152" s="41"/>
      <c r="X152" s="41">
        <f t="shared" si="7"/>
        <v>0</v>
      </c>
      <c r="Y152" s="42">
        <f t="shared" si="8"/>
        <v>4690.6499999999996</v>
      </c>
      <c r="Z152" s="1"/>
    </row>
    <row r="153" spans="1:26" x14ac:dyDescent="0.25">
      <c r="A153" s="3">
        <v>150</v>
      </c>
      <c r="B153" s="6" t="s">
        <v>153</v>
      </c>
      <c r="C153" s="9"/>
      <c r="D153" s="9"/>
      <c r="E153" s="9"/>
      <c r="F153" s="9"/>
      <c r="G153" s="9">
        <v>3362</v>
      </c>
      <c r="H153" s="9"/>
      <c r="I153" s="9"/>
      <c r="J153" s="9"/>
      <c r="K153" s="9"/>
      <c r="L153" s="9">
        <v>41244</v>
      </c>
      <c r="M153" s="9"/>
      <c r="N153" s="9"/>
      <c r="O153" s="9"/>
      <c r="P153" s="9">
        <v>4690.6499999999996</v>
      </c>
      <c r="Q153" s="10">
        <f t="shared" si="6"/>
        <v>49296.65</v>
      </c>
      <c r="R153" s="36"/>
      <c r="S153" s="36"/>
      <c r="T153" s="36"/>
      <c r="U153" s="40">
        <v>37534.86</v>
      </c>
      <c r="V153" s="40"/>
      <c r="W153" s="41"/>
      <c r="X153" s="41">
        <f t="shared" si="7"/>
        <v>37534.86</v>
      </c>
      <c r="Y153" s="42">
        <f t="shared" si="8"/>
        <v>86831.510000000009</v>
      </c>
      <c r="Z153" s="1" t="s">
        <v>286</v>
      </c>
    </row>
    <row r="154" spans="1:26" x14ac:dyDescent="0.25">
      <c r="A154" s="3">
        <v>151</v>
      </c>
      <c r="B154" s="6" t="s">
        <v>154</v>
      </c>
      <c r="C154" s="9"/>
      <c r="D154" s="9"/>
      <c r="E154" s="9"/>
      <c r="F154" s="9"/>
      <c r="G154" s="9"/>
      <c r="H154" s="9"/>
      <c r="I154" s="9"/>
      <c r="J154" s="9"/>
      <c r="K154" s="9"/>
      <c r="L154" s="9">
        <v>41244</v>
      </c>
      <c r="M154" s="9"/>
      <c r="N154" s="9"/>
      <c r="O154" s="9"/>
      <c r="P154" s="9">
        <v>4690.6499999999996</v>
      </c>
      <c r="Q154" s="10">
        <f t="shared" si="6"/>
        <v>45934.65</v>
      </c>
      <c r="R154" s="36"/>
      <c r="S154" s="36"/>
      <c r="T154" s="36"/>
      <c r="U154" s="40">
        <v>31315.26</v>
      </c>
      <c r="V154" s="40">
        <v>6635.52</v>
      </c>
      <c r="W154" s="41"/>
      <c r="X154" s="41">
        <f t="shared" si="7"/>
        <v>37950.78</v>
      </c>
      <c r="Y154" s="42">
        <f t="shared" si="8"/>
        <v>83885.429999999993</v>
      </c>
      <c r="Z154" s="1" t="s">
        <v>249</v>
      </c>
    </row>
    <row r="155" spans="1:26" x14ac:dyDescent="0.25">
      <c r="A155" s="3">
        <v>152</v>
      </c>
      <c r="B155" s="6" t="s">
        <v>170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>
        <v>4690.6499999999996</v>
      </c>
      <c r="Q155" s="10">
        <f t="shared" si="6"/>
        <v>4690.6499999999996</v>
      </c>
      <c r="R155" s="36"/>
      <c r="S155" s="36"/>
      <c r="T155" s="36"/>
      <c r="U155" s="40"/>
      <c r="V155" s="40"/>
      <c r="W155" s="41"/>
      <c r="X155" s="41">
        <f t="shared" si="7"/>
        <v>0</v>
      </c>
      <c r="Y155" s="42">
        <f t="shared" si="8"/>
        <v>4690.6499999999996</v>
      </c>
      <c r="Z155" s="1"/>
    </row>
    <row r="156" spans="1:26" x14ac:dyDescent="0.25">
      <c r="A156" s="3">
        <v>153</v>
      </c>
      <c r="B156" s="6" t="s">
        <v>155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>
        <v>4690.6499999999996</v>
      </c>
      <c r="Q156" s="10">
        <f t="shared" si="6"/>
        <v>4690.6499999999996</v>
      </c>
      <c r="R156" s="36"/>
      <c r="S156" s="36"/>
      <c r="T156" s="36"/>
      <c r="U156" s="40"/>
      <c r="V156" s="40"/>
      <c r="W156" s="41"/>
      <c r="X156" s="41">
        <f t="shared" si="7"/>
        <v>0</v>
      </c>
      <c r="Y156" s="42">
        <f t="shared" si="8"/>
        <v>4690.6499999999996</v>
      </c>
      <c r="Z156" s="1"/>
    </row>
    <row r="157" spans="1:26" x14ac:dyDescent="0.25">
      <c r="A157" s="3">
        <v>154</v>
      </c>
      <c r="B157" s="6" t="s">
        <v>156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>
        <v>4690.6499999999996</v>
      </c>
      <c r="Q157" s="10">
        <f t="shared" si="6"/>
        <v>4690.6499999999996</v>
      </c>
      <c r="R157" s="36"/>
      <c r="S157" s="36"/>
      <c r="T157" s="36"/>
      <c r="U157" s="40"/>
      <c r="V157" s="40"/>
      <c r="W157" s="41"/>
      <c r="X157" s="41">
        <f t="shared" si="7"/>
        <v>0</v>
      </c>
      <c r="Y157" s="42">
        <f t="shared" si="8"/>
        <v>4690.6499999999996</v>
      </c>
      <c r="Z157" s="1"/>
    </row>
    <row r="158" spans="1:26" x14ac:dyDescent="0.25">
      <c r="A158" s="3">
        <v>155</v>
      </c>
      <c r="B158" s="4" t="s">
        <v>169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>
        <v>4690.6499999999996</v>
      </c>
      <c r="Q158" s="10">
        <f t="shared" si="6"/>
        <v>4690.6499999999996</v>
      </c>
      <c r="R158" s="36"/>
      <c r="S158" s="36"/>
      <c r="T158" s="36"/>
      <c r="U158" s="40"/>
      <c r="V158" s="40"/>
      <c r="W158" s="41"/>
      <c r="X158" s="41">
        <f t="shared" si="7"/>
        <v>0</v>
      </c>
      <c r="Y158" s="42">
        <f t="shared" si="8"/>
        <v>4690.6499999999996</v>
      </c>
      <c r="Z158" s="1"/>
    </row>
    <row r="159" spans="1:26" x14ac:dyDescent="0.25">
      <c r="A159" s="3">
        <v>156</v>
      </c>
      <c r="B159" s="6" t="s">
        <v>157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>
        <v>4690.6499999999996</v>
      </c>
      <c r="Q159" s="10">
        <f t="shared" si="6"/>
        <v>4690.6499999999996</v>
      </c>
      <c r="R159" s="36"/>
      <c r="S159" s="36"/>
      <c r="T159" s="36"/>
      <c r="U159" s="40"/>
      <c r="V159" s="40"/>
      <c r="W159" s="41"/>
      <c r="X159" s="41">
        <f t="shared" si="7"/>
        <v>0</v>
      </c>
      <c r="Y159" s="42">
        <f t="shared" si="8"/>
        <v>4690.6499999999996</v>
      </c>
      <c r="Z159" s="1"/>
    </row>
    <row r="160" spans="1:26" x14ac:dyDescent="0.25">
      <c r="A160" s="3">
        <v>157</v>
      </c>
      <c r="B160" s="6" t="s">
        <v>158</v>
      </c>
      <c r="C160" s="9"/>
      <c r="D160" s="9"/>
      <c r="E160" s="9"/>
      <c r="F160" s="9"/>
      <c r="G160" s="9"/>
      <c r="H160" s="9"/>
      <c r="I160" s="9"/>
      <c r="J160" s="9"/>
      <c r="K160" s="9"/>
      <c r="L160" s="9">
        <v>41244</v>
      </c>
      <c r="M160" s="9"/>
      <c r="N160" s="9"/>
      <c r="O160" s="9"/>
      <c r="P160" s="9">
        <v>4690.6499999999996</v>
      </c>
      <c r="Q160" s="10">
        <f t="shared" si="6"/>
        <v>45934.65</v>
      </c>
      <c r="R160" s="36"/>
      <c r="S160" s="36"/>
      <c r="T160" s="36"/>
      <c r="U160" s="40">
        <v>27615.119999999999</v>
      </c>
      <c r="V160" s="40"/>
      <c r="W160" s="41"/>
      <c r="X160" s="41">
        <f t="shared" si="7"/>
        <v>27615.119999999999</v>
      </c>
      <c r="Y160" s="42">
        <f t="shared" si="8"/>
        <v>73549.77</v>
      </c>
      <c r="Z160" s="1" t="s">
        <v>249</v>
      </c>
    </row>
    <row r="161" spans="1:26" x14ac:dyDescent="0.25">
      <c r="A161" s="3">
        <v>158</v>
      </c>
      <c r="B161" s="6" t="s">
        <v>159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>
        <v>4690.6499999999996</v>
      </c>
      <c r="Q161" s="10">
        <f t="shared" si="6"/>
        <v>4690.6499999999996</v>
      </c>
      <c r="R161" s="36"/>
      <c r="S161" s="36"/>
      <c r="T161" s="36"/>
      <c r="U161" s="40"/>
      <c r="V161" s="40"/>
      <c r="W161" s="41"/>
      <c r="X161" s="41">
        <f t="shared" si="7"/>
        <v>0</v>
      </c>
      <c r="Y161" s="42">
        <f t="shared" si="8"/>
        <v>4690.6499999999996</v>
      </c>
      <c r="Z161" s="1"/>
    </row>
    <row r="162" spans="1:26" x14ac:dyDescent="0.25">
      <c r="A162" s="3">
        <v>159</v>
      </c>
      <c r="B162" s="6" t="s">
        <v>160</v>
      </c>
      <c r="C162" s="9"/>
      <c r="D162" s="9"/>
      <c r="E162" s="9"/>
      <c r="F162" s="9"/>
      <c r="G162" s="9"/>
      <c r="H162" s="9"/>
      <c r="I162" s="9"/>
      <c r="J162" s="9"/>
      <c r="K162" s="9"/>
      <c r="L162" s="9">
        <v>41244</v>
      </c>
      <c r="M162" s="9"/>
      <c r="N162" s="9"/>
      <c r="O162" s="9"/>
      <c r="P162" s="9">
        <v>4690.6499999999996</v>
      </c>
      <c r="Q162" s="10">
        <f t="shared" si="6"/>
        <v>45934.65</v>
      </c>
      <c r="R162" s="36"/>
      <c r="S162" s="36"/>
      <c r="T162" s="36"/>
      <c r="U162" s="40"/>
      <c r="V162" s="40"/>
      <c r="W162" s="41"/>
      <c r="X162" s="41">
        <f t="shared" si="7"/>
        <v>0</v>
      </c>
      <c r="Y162" s="42">
        <f t="shared" si="8"/>
        <v>45934.65</v>
      </c>
      <c r="Z162" s="1" t="s">
        <v>249</v>
      </c>
    </row>
    <row r="163" spans="1:26" x14ac:dyDescent="0.25">
      <c r="A163" s="3">
        <v>160</v>
      </c>
      <c r="B163" s="6" t="s">
        <v>161</v>
      </c>
      <c r="C163" s="9"/>
      <c r="D163" s="9"/>
      <c r="E163" s="9"/>
      <c r="F163" s="9">
        <v>13116</v>
      </c>
      <c r="G163" s="9"/>
      <c r="H163" s="9"/>
      <c r="I163" s="9"/>
      <c r="J163" s="9"/>
      <c r="K163" s="9"/>
      <c r="L163" s="9">
        <v>41244</v>
      </c>
      <c r="M163" s="9"/>
      <c r="N163" s="9"/>
      <c r="O163" s="9"/>
      <c r="P163" s="9">
        <v>4690.6499999999996</v>
      </c>
      <c r="Q163" s="10">
        <f t="shared" si="6"/>
        <v>59050.65</v>
      </c>
      <c r="R163" s="36"/>
      <c r="S163" s="36"/>
      <c r="T163" s="36"/>
      <c r="U163" s="40"/>
      <c r="V163" s="40"/>
      <c r="W163" s="41"/>
      <c r="X163" s="41">
        <f t="shared" si="7"/>
        <v>0</v>
      </c>
      <c r="Y163" s="42">
        <f t="shared" si="8"/>
        <v>59050.65</v>
      </c>
      <c r="Z163" s="1" t="s">
        <v>277</v>
      </c>
    </row>
    <row r="164" spans="1:26" x14ac:dyDescent="0.25">
      <c r="A164" s="3">
        <v>161</v>
      </c>
      <c r="B164" s="6" t="s">
        <v>162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>
        <v>4690.6499999999996</v>
      </c>
      <c r="Q164" s="10">
        <f t="shared" si="6"/>
        <v>4690.6499999999996</v>
      </c>
      <c r="R164" s="36">
        <v>279.73</v>
      </c>
      <c r="S164" s="36"/>
      <c r="T164" s="36"/>
      <c r="U164" s="40"/>
      <c r="V164" s="40"/>
      <c r="W164" s="41"/>
      <c r="X164" s="41">
        <f t="shared" si="7"/>
        <v>279.73</v>
      </c>
      <c r="Y164" s="42">
        <f t="shared" si="8"/>
        <v>4970.3799999999992</v>
      </c>
      <c r="Z164" s="1"/>
    </row>
    <row r="165" spans="1:26" x14ac:dyDescent="0.25">
      <c r="A165" s="3">
        <v>162</v>
      </c>
      <c r="B165" s="6" t="s">
        <v>163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>
        <v>4690.6499999999996</v>
      </c>
      <c r="Q165" s="10">
        <f t="shared" si="6"/>
        <v>4690.6499999999996</v>
      </c>
      <c r="R165" s="36">
        <v>279.73</v>
      </c>
      <c r="S165" s="36"/>
      <c r="T165" s="36"/>
      <c r="U165" s="40"/>
      <c r="V165" s="40"/>
      <c r="W165" s="41"/>
      <c r="X165" s="41">
        <f t="shared" si="7"/>
        <v>279.73</v>
      </c>
      <c r="Y165" s="42">
        <f t="shared" si="8"/>
        <v>4970.3799999999992</v>
      </c>
      <c r="Z165" s="1"/>
    </row>
    <row r="166" spans="1:26" x14ac:dyDescent="0.25">
      <c r="A166" s="3">
        <v>163</v>
      </c>
      <c r="B166" s="6" t="s">
        <v>164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>
        <v>4690.6499999999996</v>
      </c>
      <c r="Q166" s="10">
        <f t="shared" si="6"/>
        <v>4690.6499999999996</v>
      </c>
      <c r="R166" s="36"/>
      <c r="S166" s="36"/>
      <c r="T166" s="36"/>
      <c r="U166" s="40">
        <v>17905.060000000001</v>
      </c>
      <c r="V166" s="40"/>
      <c r="W166" s="41"/>
      <c r="X166" s="41">
        <f t="shared" si="7"/>
        <v>17905.060000000001</v>
      </c>
      <c r="Y166" s="42">
        <f t="shared" si="8"/>
        <v>22595.71</v>
      </c>
      <c r="Z166" s="1"/>
    </row>
    <row r="167" spans="1:26" x14ac:dyDescent="0.25">
      <c r="A167" s="3">
        <v>164</v>
      </c>
      <c r="B167" s="7" t="s">
        <v>165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>
        <v>4690.6499999999996</v>
      </c>
      <c r="Q167" s="10">
        <f t="shared" si="6"/>
        <v>4690.6499999999996</v>
      </c>
      <c r="R167" s="36"/>
      <c r="S167" s="36"/>
      <c r="T167" s="36"/>
      <c r="U167" s="40">
        <v>84432.21</v>
      </c>
      <c r="V167" s="40"/>
      <c r="W167" s="41"/>
      <c r="X167" s="41">
        <f t="shared" si="7"/>
        <v>84432.21</v>
      </c>
      <c r="Y167" s="42">
        <f t="shared" si="8"/>
        <v>89122.86</v>
      </c>
      <c r="Z167" s="1"/>
    </row>
    <row r="168" spans="1:26" x14ac:dyDescent="0.25">
      <c r="A168" s="3">
        <v>165</v>
      </c>
      <c r="B168" s="7" t="s">
        <v>166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>
        <v>4690.6499999999996</v>
      </c>
      <c r="Q168" s="10">
        <f t="shared" si="6"/>
        <v>4690.6499999999996</v>
      </c>
      <c r="R168" s="36"/>
      <c r="S168" s="36"/>
      <c r="T168" s="36"/>
      <c r="U168" s="40">
        <v>74996.91</v>
      </c>
      <c r="V168" s="40"/>
      <c r="W168" s="41"/>
      <c r="X168" s="41">
        <f t="shared" si="7"/>
        <v>74996.91</v>
      </c>
      <c r="Y168" s="42">
        <f t="shared" si="8"/>
        <v>79687.56</v>
      </c>
      <c r="Z168" s="1"/>
    </row>
    <row r="169" spans="1:26" x14ac:dyDescent="0.25">
      <c r="A169" s="3">
        <v>166</v>
      </c>
      <c r="B169" s="7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>
        <v>4690.6499999999996</v>
      </c>
      <c r="Q169" s="10">
        <f t="shared" si="6"/>
        <v>4690.6499999999996</v>
      </c>
      <c r="R169" s="36"/>
      <c r="S169" s="36"/>
      <c r="T169" s="36"/>
      <c r="U169" s="40">
        <v>56302.29</v>
      </c>
      <c r="V169" s="40"/>
      <c r="W169" s="41"/>
      <c r="X169" s="41">
        <f t="shared" si="7"/>
        <v>56302.29</v>
      </c>
      <c r="Y169" s="42">
        <f t="shared" si="8"/>
        <v>60992.94</v>
      </c>
      <c r="Z169" s="1"/>
    </row>
    <row r="170" spans="1:26" x14ac:dyDescent="0.25">
      <c r="A170" s="3">
        <v>167</v>
      </c>
      <c r="B170" s="63" t="s">
        <v>308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>
        <v>4378.5</v>
      </c>
      <c r="Q170" s="16">
        <f t="shared" ref="Q170" si="9">SUM(C170:P170)</f>
        <v>4378.5</v>
      </c>
      <c r="R170" s="59"/>
      <c r="S170" s="59"/>
      <c r="T170" s="59"/>
      <c r="U170" s="58">
        <v>15574.04</v>
      </c>
      <c r="V170" s="59"/>
      <c r="W170" s="58"/>
      <c r="X170" s="41">
        <f t="shared" ref="X170" si="10">R170+S170+T170+U170+V170+W170</f>
        <v>15574.04</v>
      </c>
      <c r="Y170" s="42">
        <f t="shared" si="8"/>
        <v>19952.54</v>
      </c>
      <c r="Z170" s="1"/>
    </row>
    <row r="171" spans="1:26" x14ac:dyDescent="0.25">
      <c r="A171" s="3"/>
      <c r="B171" s="2" t="s">
        <v>168</v>
      </c>
      <c r="C171" s="17">
        <f>SUM(C4:C170)</f>
        <v>131160</v>
      </c>
      <c r="D171" s="17">
        <f>SUM(D4:D170)</f>
        <v>601241.81000000006</v>
      </c>
      <c r="E171" s="9"/>
      <c r="F171" s="17">
        <f t="shared" ref="F171:P171" si="11">SUM(F4:F170)</f>
        <v>13116</v>
      </c>
      <c r="G171" s="17">
        <f t="shared" si="11"/>
        <v>6724</v>
      </c>
      <c r="H171" s="17">
        <f t="shared" si="11"/>
        <v>210000</v>
      </c>
      <c r="I171" s="17">
        <f t="shared" si="11"/>
        <v>100000</v>
      </c>
      <c r="J171" s="17">
        <f t="shared" si="11"/>
        <v>32000</v>
      </c>
      <c r="K171" s="17">
        <f t="shared" si="11"/>
        <v>195000</v>
      </c>
      <c r="L171" s="17">
        <f t="shared" si="11"/>
        <v>329952</v>
      </c>
      <c r="M171" s="17">
        <f t="shared" si="11"/>
        <v>12000</v>
      </c>
      <c r="N171" s="17">
        <f t="shared" si="11"/>
        <v>535189</v>
      </c>
      <c r="O171" s="17">
        <f t="shared" si="11"/>
        <v>27600</v>
      </c>
      <c r="P171" s="17">
        <f t="shared" si="11"/>
        <v>783026.40000000235</v>
      </c>
      <c r="Q171" s="17"/>
      <c r="R171" s="37">
        <f t="shared" ref="R171:X171" si="12">SUM(R4:R170)</f>
        <v>130234.95000000003</v>
      </c>
      <c r="S171" s="37">
        <f t="shared" si="12"/>
        <v>27526</v>
      </c>
      <c r="T171" s="37">
        <f t="shared" si="12"/>
        <v>33604.270000000004</v>
      </c>
      <c r="U171" s="31">
        <f t="shared" si="12"/>
        <v>2272932.580000001</v>
      </c>
      <c r="V171" s="2">
        <f t="shared" si="12"/>
        <v>79883.460000000006</v>
      </c>
      <c r="W171" s="43">
        <f t="shared" si="12"/>
        <v>60000</v>
      </c>
      <c r="X171" s="43">
        <f t="shared" si="12"/>
        <v>2604181.2600000007</v>
      </c>
      <c r="Y171" s="1"/>
      <c r="Z171" s="1"/>
    </row>
    <row r="172" spans="1:26" x14ac:dyDescent="0.25">
      <c r="A172" s="1"/>
      <c r="B172" s="2" t="s">
        <v>168</v>
      </c>
      <c r="C172" s="8" t="s">
        <v>230</v>
      </c>
      <c r="D172" s="8" t="s">
        <v>233</v>
      </c>
      <c r="E172" s="8"/>
      <c r="F172" s="8" t="s">
        <v>231</v>
      </c>
      <c r="G172" s="8" t="s">
        <v>233</v>
      </c>
      <c r="H172" s="8" t="s">
        <v>281</v>
      </c>
      <c r="I172" s="8" t="s">
        <v>232</v>
      </c>
      <c r="J172" s="8" t="s">
        <v>294</v>
      </c>
      <c r="K172" s="8" t="s">
        <v>233</v>
      </c>
      <c r="L172" s="8" t="s">
        <v>252</v>
      </c>
      <c r="M172" s="8" t="s">
        <v>287</v>
      </c>
      <c r="N172" s="8" t="s">
        <v>269</v>
      </c>
      <c r="O172" s="8" t="s">
        <v>232</v>
      </c>
      <c r="P172" s="8"/>
      <c r="Q172" s="17">
        <f>SUM(Q4:Q171)</f>
        <v>2977009.2099999906</v>
      </c>
      <c r="R172" s="1"/>
      <c r="S172" s="1"/>
      <c r="T172" s="1"/>
      <c r="U172" s="1"/>
      <c r="V172" s="1"/>
      <c r="W172" s="1"/>
      <c r="X172" s="1"/>
      <c r="Y172" s="43">
        <f>SUM(Y4:Y171)</f>
        <v>5581190.4700000081</v>
      </c>
      <c r="Z172" s="1"/>
    </row>
  </sheetData>
  <mergeCells count="9">
    <mergeCell ref="R2:W2"/>
    <mergeCell ref="X2:X3"/>
    <mergeCell ref="Y2:Y3"/>
    <mergeCell ref="Z2:Z3"/>
    <mergeCell ref="A1:Q1"/>
    <mergeCell ref="A2:A3"/>
    <mergeCell ref="B2:B3"/>
    <mergeCell ref="C2:O2"/>
    <mergeCell ref="Q2:Q3"/>
  </mergeCells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2"/>
  <sheetViews>
    <sheetView topLeftCell="A16" workbookViewId="0">
      <selection activeCell="B176" sqref="B176"/>
    </sheetView>
  </sheetViews>
  <sheetFormatPr defaultRowHeight="15" x14ac:dyDescent="0.25"/>
  <cols>
    <col min="1" max="1" width="3.42578125" customWidth="1"/>
    <col min="2" max="2" width="20.140625" customWidth="1"/>
    <col min="3" max="3" width="9.140625" customWidth="1"/>
    <col min="4" max="4" width="12.42578125" customWidth="1"/>
    <col min="5" max="5" width="3.42578125" customWidth="1"/>
    <col min="6" max="6" width="8.5703125" customWidth="1"/>
    <col min="7" max="7" width="7.5703125" customWidth="1"/>
    <col min="8" max="8" width="9" customWidth="1"/>
    <col min="9" max="9" width="8.85546875" customWidth="1"/>
    <col min="10" max="10" width="8" customWidth="1"/>
    <col min="11" max="12" width="8.7109375" customWidth="1"/>
    <col min="13" max="13" width="8.28515625" customWidth="1"/>
    <col min="14" max="14" width="9" customWidth="1"/>
    <col min="15" max="16" width="9.140625" customWidth="1"/>
    <col min="17" max="17" width="10.140625" customWidth="1"/>
    <col min="18" max="18" width="10.7109375" customWidth="1"/>
    <col min="21" max="21" width="10.28515625" customWidth="1"/>
    <col min="24" max="24" width="11.5703125" customWidth="1"/>
    <col min="25" max="25" width="11.42578125" customWidth="1"/>
    <col min="26" max="26" width="12.140625" customWidth="1"/>
  </cols>
  <sheetData>
    <row r="1" spans="1:26" ht="24" customHeight="1" x14ac:dyDescent="0.25">
      <c r="A1" s="74" t="s">
        <v>215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6" ht="21.75" customHeight="1" x14ac:dyDescent="0.25">
      <c r="A2" s="75" t="s">
        <v>0</v>
      </c>
      <c r="B2" s="77" t="s">
        <v>1</v>
      </c>
      <c r="C2" s="77" t="s">
        <v>3</v>
      </c>
      <c r="D2" s="77"/>
      <c r="E2" s="77"/>
      <c r="F2" s="77"/>
      <c r="G2" s="77"/>
      <c r="H2" s="77"/>
      <c r="I2" s="77"/>
      <c r="J2" s="78"/>
      <c r="K2" s="78"/>
      <c r="L2" s="78"/>
      <c r="M2" s="78"/>
      <c r="N2" s="78"/>
      <c r="O2" s="78"/>
      <c r="P2" s="22"/>
      <c r="Q2" s="79" t="s">
        <v>2</v>
      </c>
      <c r="R2" s="77" t="s">
        <v>186</v>
      </c>
      <c r="S2" s="78"/>
      <c r="T2" s="78"/>
      <c r="U2" s="78"/>
      <c r="V2" s="82"/>
      <c r="W2" s="82"/>
      <c r="X2" s="87" t="s">
        <v>299</v>
      </c>
      <c r="Y2" s="70" t="s">
        <v>300</v>
      </c>
      <c r="Z2" s="70" t="s">
        <v>201</v>
      </c>
    </row>
    <row r="3" spans="1:26" ht="216" customHeight="1" x14ac:dyDescent="0.25">
      <c r="A3" s="76"/>
      <c r="B3" s="78"/>
      <c r="C3" s="21" t="s">
        <v>172</v>
      </c>
      <c r="D3" s="21" t="s">
        <v>173</v>
      </c>
      <c r="E3" s="23" t="s">
        <v>202</v>
      </c>
      <c r="F3" s="21" t="s">
        <v>175</v>
      </c>
      <c r="G3" s="21" t="s">
        <v>176</v>
      </c>
      <c r="H3" s="21" t="s">
        <v>178</v>
      </c>
      <c r="I3" s="21" t="s">
        <v>177</v>
      </c>
      <c r="J3" s="23" t="s">
        <v>179</v>
      </c>
      <c r="K3" s="21" t="s">
        <v>180</v>
      </c>
      <c r="L3" s="21" t="s">
        <v>181</v>
      </c>
      <c r="M3" s="21" t="s">
        <v>182</v>
      </c>
      <c r="N3" s="21" t="s">
        <v>183</v>
      </c>
      <c r="O3" s="21" t="s">
        <v>184</v>
      </c>
      <c r="P3" s="21" t="s">
        <v>204</v>
      </c>
      <c r="Q3" s="79"/>
      <c r="R3" s="33" t="s">
        <v>187</v>
      </c>
      <c r="S3" s="33" t="s">
        <v>188</v>
      </c>
      <c r="T3" s="33" t="s">
        <v>189</v>
      </c>
      <c r="U3" s="33" t="s">
        <v>190</v>
      </c>
      <c r="V3" s="34" t="s">
        <v>296</v>
      </c>
      <c r="W3" s="34" t="s">
        <v>297</v>
      </c>
      <c r="X3" s="88"/>
      <c r="Y3" s="71"/>
      <c r="Z3" s="71"/>
    </row>
    <row r="4" spans="1:26" x14ac:dyDescent="0.25">
      <c r="A4" s="3">
        <v>1</v>
      </c>
      <c r="B4" s="5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4690.6499999999996</v>
      </c>
      <c r="Q4" s="10">
        <f>C4+D4+E4+F4+G4+H4+I4+J4+K4+L4+M4+N4+O4+P4</f>
        <v>4690.6499999999996</v>
      </c>
      <c r="R4" s="36"/>
      <c r="S4" s="36"/>
      <c r="T4" s="36">
        <v>3332.78</v>
      </c>
      <c r="U4" s="40">
        <v>19529.759999999998</v>
      </c>
      <c r="V4" s="40"/>
      <c r="W4" s="40"/>
      <c r="X4" s="41">
        <f>SUM(R4+S4+T4+U4+V4+W4)</f>
        <v>22862.539999999997</v>
      </c>
      <c r="Y4" s="42">
        <f>Q4+X4</f>
        <v>27553.189999999995</v>
      </c>
      <c r="Z4" s="1"/>
    </row>
    <row r="5" spans="1:26" x14ac:dyDescent="0.25">
      <c r="A5" s="3">
        <v>2</v>
      </c>
      <c r="B5" s="5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4690.6499999999996</v>
      </c>
      <c r="Q5" s="10">
        <f t="shared" ref="Q5:Q68" si="0">C5+D5+E5+F5+G5+H5+I5+J5+K5+L5+M5+N5+O5+P5</f>
        <v>4690.6499999999996</v>
      </c>
      <c r="R5" s="36"/>
      <c r="S5" s="36"/>
      <c r="T5" s="36">
        <v>3332.78</v>
      </c>
      <c r="U5" s="40">
        <v>18767.43</v>
      </c>
      <c r="V5" s="40"/>
      <c r="W5" s="40"/>
      <c r="X5" s="41">
        <f t="shared" ref="X5:X68" si="1">SUM(R5+S5+T5+U5+V5+W5)</f>
        <v>22100.21</v>
      </c>
      <c r="Y5" s="42">
        <f t="shared" ref="Y5:Y68" si="2">Q5+X5</f>
        <v>26790.86</v>
      </c>
      <c r="Z5" s="1"/>
    </row>
    <row r="6" spans="1:26" x14ac:dyDescent="0.25">
      <c r="A6" s="3">
        <v>3</v>
      </c>
      <c r="B6" s="6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4690.6499999999996</v>
      </c>
      <c r="Q6" s="10">
        <f t="shared" si="0"/>
        <v>4690.6499999999996</v>
      </c>
      <c r="R6" s="36"/>
      <c r="S6" s="36"/>
      <c r="T6" s="36">
        <v>3332.79</v>
      </c>
      <c r="U6" s="40">
        <v>18767.43</v>
      </c>
      <c r="V6" s="40"/>
      <c r="W6" s="40"/>
      <c r="X6" s="41">
        <f t="shared" si="1"/>
        <v>22100.22</v>
      </c>
      <c r="Y6" s="42">
        <f t="shared" si="2"/>
        <v>26790.870000000003</v>
      </c>
      <c r="Z6" s="1"/>
    </row>
    <row r="7" spans="1:26" x14ac:dyDescent="0.25">
      <c r="A7" s="3">
        <v>4</v>
      </c>
      <c r="B7" s="6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v>4690.6499999999996</v>
      </c>
      <c r="Q7" s="10">
        <f t="shared" si="0"/>
        <v>4690.6499999999996</v>
      </c>
      <c r="R7" s="36">
        <v>8889.2199999999993</v>
      </c>
      <c r="S7" s="36"/>
      <c r="T7" s="36"/>
      <c r="U7" s="40">
        <v>37267.040000000001</v>
      </c>
      <c r="V7" s="40"/>
      <c r="W7" s="40"/>
      <c r="X7" s="41">
        <f t="shared" si="1"/>
        <v>46156.26</v>
      </c>
      <c r="Y7" s="42">
        <f t="shared" si="2"/>
        <v>50846.91</v>
      </c>
      <c r="Z7" s="1"/>
    </row>
    <row r="8" spans="1:26" x14ac:dyDescent="0.25">
      <c r="A8" s="3">
        <v>5</v>
      </c>
      <c r="B8" s="6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4690.6499999999996</v>
      </c>
      <c r="Q8" s="10">
        <f t="shared" si="0"/>
        <v>4690.6499999999996</v>
      </c>
      <c r="R8" s="36">
        <v>6433.81</v>
      </c>
      <c r="S8" s="36"/>
      <c r="T8" s="36"/>
      <c r="U8" s="40">
        <v>41422.67</v>
      </c>
      <c r="V8" s="40"/>
      <c r="W8" s="40"/>
      <c r="X8" s="41">
        <f t="shared" si="1"/>
        <v>47856.479999999996</v>
      </c>
      <c r="Y8" s="42">
        <f t="shared" si="2"/>
        <v>52547.13</v>
      </c>
      <c r="Z8" s="1"/>
    </row>
    <row r="9" spans="1:26" x14ac:dyDescent="0.25">
      <c r="A9" s="3">
        <v>6</v>
      </c>
      <c r="B9" s="6" t="s">
        <v>9</v>
      </c>
      <c r="C9" s="9"/>
      <c r="D9" s="9"/>
      <c r="E9" s="9"/>
      <c r="F9" s="9"/>
      <c r="G9" s="9"/>
      <c r="H9" s="9"/>
      <c r="I9" s="9"/>
      <c r="J9" s="9"/>
      <c r="K9" s="9">
        <v>195000</v>
      </c>
      <c r="L9" s="9"/>
      <c r="M9" s="9"/>
      <c r="N9" s="9"/>
      <c r="O9" s="9"/>
      <c r="P9" s="9">
        <v>4690.6499999999996</v>
      </c>
      <c r="Q9" s="10">
        <f t="shared" si="0"/>
        <v>199690.65</v>
      </c>
      <c r="R9" s="36"/>
      <c r="S9" s="36"/>
      <c r="T9" s="36"/>
      <c r="U9" s="40">
        <v>38062.46</v>
      </c>
      <c r="V9" s="40"/>
      <c r="W9" s="40"/>
      <c r="X9" s="41">
        <f t="shared" si="1"/>
        <v>38062.46</v>
      </c>
      <c r="Y9" s="42">
        <f t="shared" si="2"/>
        <v>237753.11</v>
      </c>
      <c r="Z9" s="1" t="s">
        <v>233</v>
      </c>
    </row>
    <row r="10" spans="1:26" x14ac:dyDescent="0.25">
      <c r="A10" s="3">
        <v>7</v>
      </c>
      <c r="B10" s="6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4690.6499999999996</v>
      </c>
      <c r="Q10" s="10">
        <f t="shared" si="0"/>
        <v>4690.6499999999996</v>
      </c>
      <c r="R10" s="36"/>
      <c r="S10" s="36"/>
      <c r="T10" s="36">
        <v>3332.78</v>
      </c>
      <c r="U10" s="40">
        <v>19132.04</v>
      </c>
      <c r="V10" s="40"/>
      <c r="W10" s="40"/>
      <c r="X10" s="41">
        <f t="shared" si="1"/>
        <v>22464.82</v>
      </c>
      <c r="Y10" s="42">
        <f t="shared" si="2"/>
        <v>27155.47</v>
      </c>
      <c r="Z10" s="1"/>
    </row>
    <row r="11" spans="1:26" x14ac:dyDescent="0.25">
      <c r="A11" s="3">
        <v>8</v>
      </c>
      <c r="B11" s="6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4690.6499999999996</v>
      </c>
      <c r="Q11" s="10">
        <f t="shared" si="0"/>
        <v>4690.6499999999996</v>
      </c>
      <c r="R11" s="36"/>
      <c r="S11" s="36"/>
      <c r="T11" s="36">
        <v>3332.78</v>
      </c>
      <c r="U11" s="40">
        <v>18767.43</v>
      </c>
      <c r="V11" s="40"/>
      <c r="W11" s="40"/>
      <c r="X11" s="41">
        <f t="shared" si="1"/>
        <v>22100.21</v>
      </c>
      <c r="Y11" s="42">
        <f t="shared" si="2"/>
        <v>26790.86</v>
      </c>
      <c r="Z11" s="1"/>
    </row>
    <row r="12" spans="1:26" x14ac:dyDescent="0.25">
      <c r="A12" s="3">
        <v>9</v>
      </c>
      <c r="B12" s="6" t="s">
        <v>12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4690.6499999999996</v>
      </c>
      <c r="Q12" s="10">
        <f t="shared" si="0"/>
        <v>4690.6499999999996</v>
      </c>
      <c r="R12" s="36"/>
      <c r="S12" s="36"/>
      <c r="T12" s="36">
        <v>3332.79</v>
      </c>
      <c r="U12" s="40">
        <v>19529.759999999998</v>
      </c>
      <c r="V12" s="40"/>
      <c r="W12" s="40"/>
      <c r="X12" s="41">
        <f t="shared" si="1"/>
        <v>22862.55</v>
      </c>
      <c r="Y12" s="42">
        <f t="shared" si="2"/>
        <v>27553.199999999997</v>
      </c>
      <c r="Z12" s="1"/>
    </row>
    <row r="13" spans="1:26" x14ac:dyDescent="0.25">
      <c r="A13" s="3">
        <v>10</v>
      </c>
      <c r="B13" s="6" t="s">
        <v>13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4690.6499999999996</v>
      </c>
      <c r="Q13" s="10">
        <f t="shared" si="0"/>
        <v>4690.6499999999996</v>
      </c>
      <c r="R13" s="36"/>
      <c r="S13" s="36"/>
      <c r="T13" s="36"/>
      <c r="U13" s="40">
        <v>126033.86</v>
      </c>
      <c r="V13" s="40"/>
      <c r="W13" s="40"/>
      <c r="X13" s="41">
        <f t="shared" si="1"/>
        <v>126033.86</v>
      </c>
      <c r="Y13" s="42">
        <f t="shared" si="2"/>
        <v>130724.51</v>
      </c>
      <c r="Z13" s="1"/>
    </row>
    <row r="14" spans="1:26" x14ac:dyDescent="0.25">
      <c r="A14" s="3">
        <v>11</v>
      </c>
      <c r="B14" s="6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4690.6499999999996</v>
      </c>
      <c r="Q14" s="10">
        <f t="shared" si="0"/>
        <v>4690.6499999999996</v>
      </c>
      <c r="R14" s="36"/>
      <c r="S14" s="36"/>
      <c r="T14" s="36"/>
      <c r="U14" s="40"/>
      <c r="V14" s="40"/>
      <c r="W14" s="40"/>
      <c r="X14" s="41">
        <f t="shared" si="1"/>
        <v>0</v>
      </c>
      <c r="Y14" s="42">
        <f t="shared" si="2"/>
        <v>4690.6499999999996</v>
      </c>
      <c r="Z14" s="1"/>
    </row>
    <row r="15" spans="1:26" x14ac:dyDescent="0.25">
      <c r="A15" s="3">
        <v>12</v>
      </c>
      <c r="B15" s="6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4690.6499999999996</v>
      </c>
      <c r="Q15" s="10">
        <f t="shared" si="0"/>
        <v>4690.6499999999996</v>
      </c>
      <c r="R15" s="36"/>
      <c r="S15" s="36"/>
      <c r="T15" s="36"/>
      <c r="U15" s="40"/>
      <c r="V15" s="40"/>
      <c r="W15" s="40"/>
      <c r="X15" s="41">
        <f t="shared" si="1"/>
        <v>0</v>
      </c>
      <c r="Y15" s="42">
        <f t="shared" si="2"/>
        <v>4690.6499999999996</v>
      </c>
      <c r="Z15" s="1"/>
    </row>
    <row r="16" spans="1:26" x14ac:dyDescent="0.25">
      <c r="A16" s="3">
        <v>13</v>
      </c>
      <c r="B16" s="6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4690.6499999999996</v>
      </c>
      <c r="Q16" s="10">
        <f t="shared" si="0"/>
        <v>4690.6499999999996</v>
      </c>
      <c r="R16" s="36"/>
      <c r="S16" s="36"/>
      <c r="T16" s="36"/>
      <c r="U16" s="40"/>
      <c r="V16" s="40"/>
      <c r="W16" s="40"/>
      <c r="X16" s="41">
        <f t="shared" si="1"/>
        <v>0</v>
      </c>
      <c r="Y16" s="42">
        <f t="shared" si="2"/>
        <v>4690.6499999999996</v>
      </c>
      <c r="Z16" s="1"/>
    </row>
    <row r="17" spans="1:26" x14ac:dyDescent="0.25">
      <c r="A17" s="3">
        <v>14</v>
      </c>
      <c r="B17" s="6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4690.6499999999996</v>
      </c>
      <c r="Q17" s="10">
        <f t="shared" si="0"/>
        <v>4690.6499999999996</v>
      </c>
      <c r="R17" s="36"/>
      <c r="S17" s="36"/>
      <c r="T17" s="36"/>
      <c r="U17" s="40"/>
      <c r="V17" s="40"/>
      <c r="W17" s="40"/>
      <c r="X17" s="41">
        <f t="shared" si="1"/>
        <v>0</v>
      </c>
      <c r="Y17" s="42">
        <f t="shared" si="2"/>
        <v>4690.6499999999996</v>
      </c>
      <c r="Z17" s="1"/>
    </row>
    <row r="18" spans="1:26" x14ac:dyDescent="0.25">
      <c r="A18" s="3">
        <v>15</v>
      </c>
      <c r="B18" s="6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4690.6499999999996</v>
      </c>
      <c r="Q18" s="10">
        <f t="shared" si="0"/>
        <v>4690.6499999999996</v>
      </c>
      <c r="R18" s="36"/>
      <c r="S18" s="36"/>
      <c r="T18" s="36"/>
      <c r="U18" s="40"/>
      <c r="V18" s="40"/>
      <c r="W18" s="40"/>
      <c r="X18" s="41">
        <f t="shared" si="1"/>
        <v>0</v>
      </c>
      <c r="Y18" s="42">
        <f t="shared" si="2"/>
        <v>4690.6499999999996</v>
      </c>
      <c r="Z18" s="1"/>
    </row>
    <row r="19" spans="1:26" x14ac:dyDescent="0.25">
      <c r="A19" s="3">
        <v>16</v>
      </c>
      <c r="B19" s="6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4690.6499999999996</v>
      </c>
      <c r="Q19" s="10">
        <f t="shared" si="0"/>
        <v>4690.6499999999996</v>
      </c>
      <c r="R19" s="36"/>
      <c r="S19" s="36"/>
      <c r="T19" s="36"/>
      <c r="U19" s="40"/>
      <c r="V19" s="40"/>
      <c r="W19" s="40"/>
      <c r="X19" s="41">
        <f t="shared" si="1"/>
        <v>0</v>
      </c>
      <c r="Y19" s="42">
        <f t="shared" si="2"/>
        <v>4690.6499999999996</v>
      </c>
      <c r="Z19" s="1"/>
    </row>
    <row r="20" spans="1:26" x14ac:dyDescent="0.25">
      <c r="A20" s="3">
        <v>17</v>
      </c>
      <c r="B20" s="6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4690.6499999999996</v>
      </c>
      <c r="Q20" s="10">
        <f t="shared" si="0"/>
        <v>4690.6499999999996</v>
      </c>
      <c r="R20" s="36"/>
      <c r="S20" s="36"/>
      <c r="T20" s="36"/>
      <c r="U20" s="40">
        <v>41422.67</v>
      </c>
      <c r="V20" s="40"/>
      <c r="W20" s="40"/>
      <c r="X20" s="41">
        <f t="shared" si="1"/>
        <v>41422.67</v>
      </c>
      <c r="Y20" s="42">
        <f t="shared" si="2"/>
        <v>46113.32</v>
      </c>
      <c r="Z20" s="1"/>
    </row>
    <row r="21" spans="1:26" x14ac:dyDescent="0.25">
      <c r="A21" s="3">
        <v>18</v>
      </c>
      <c r="B21" s="6" t="s">
        <v>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4690.6499999999996</v>
      </c>
      <c r="Q21" s="10">
        <f t="shared" si="0"/>
        <v>4690.6499999999996</v>
      </c>
      <c r="R21" s="36"/>
      <c r="S21" s="36"/>
      <c r="T21" s="36"/>
      <c r="U21" s="40">
        <v>60338.97</v>
      </c>
      <c r="V21" s="40"/>
      <c r="W21" s="40"/>
      <c r="X21" s="41">
        <f t="shared" si="1"/>
        <v>60338.97</v>
      </c>
      <c r="Y21" s="42">
        <f t="shared" si="2"/>
        <v>65029.62</v>
      </c>
      <c r="Z21" s="1"/>
    </row>
    <row r="22" spans="1:26" x14ac:dyDescent="0.25">
      <c r="A22" s="3">
        <v>19</v>
      </c>
      <c r="B22" s="6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4690.6499999999996</v>
      </c>
      <c r="Q22" s="10">
        <f t="shared" si="0"/>
        <v>4690.6499999999996</v>
      </c>
      <c r="R22" s="36"/>
      <c r="S22" s="36"/>
      <c r="T22" s="36"/>
      <c r="U22" s="40" t="s">
        <v>298</v>
      </c>
      <c r="V22" s="40"/>
      <c r="W22" s="40"/>
      <c r="X22" s="41">
        <v>0</v>
      </c>
      <c r="Y22" s="42">
        <f t="shared" si="2"/>
        <v>4690.6499999999996</v>
      </c>
      <c r="Z22" s="1"/>
    </row>
    <row r="23" spans="1:26" x14ac:dyDescent="0.25">
      <c r="A23" s="3">
        <v>20</v>
      </c>
      <c r="B23" s="6" t="s">
        <v>23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4690.6499999999996</v>
      </c>
      <c r="Q23" s="10">
        <f t="shared" si="0"/>
        <v>4690.6499999999996</v>
      </c>
      <c r="R23" s="36"/>
      <c r="S23" s="36"/>
      <c r="T23" s="36"/>
      <c r="U23" s="40"/>
      <c r="V23" s="40"/>
      <c r="W23" s="40"/>
      <c r="X23" s="41">
        <f t="shared" si="1"/>
        <v>0</v>
      </c>
      <c r="Y23" s="42">
        <f t="shared" si="2"/>
        <v>4690.6499999999996</v>
      </c>
      <c r="Z23" s="1"/>
    </row>
    <row r="24" spans="1:26" x14ac:dyDescent="0.25">
      <c r="A24" s="3">
        <v>21</v>
      </c>
      <c r="B24" s="6" t="s">
        <v>24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4690.6499999999996</v>
      </c>
      <c r="Q24" s="10">
        <f t="shared" si="0"/>
        <v>4690.6499999999996</v>
      </c>
      <c r="R24" s="36"/>
      <c r="S24" s="36"/>
      <c r="T24" s="36"/>
      <c r="U24" s="40"/>
      <c r="V24" s="40"/>
      <c r="W24" s="40"/>
      <c r="X24" s="41">
        <f t="shared" si="1"/>
        <v>0</v>
      </c>
      <c r="Y24" s="42">
        <f t="shared" si="2"/>
        <v>4690.6499999999996</v>
      </c>
      <c r="Z24" s="1"/>
    </row>
    <row r="25" spans="1:26" x14ac:dyDescent="0.25">
      <c r="A25" s="3">
        <v>22</v>
      </c>
      <c r="B25" s="6" t="s">
        <v>25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4690.6499999999996</v>
      </c>
      <c r="Q25" s="10">
        <f t="shared" si="0"/>
        <v>4690.6499999999996</v>
      </c>
      <c r="R25" s="36"/>
      <c r="S25" s="36"/>
      <c r="T25" s="36"/>
      <c r="U25" s="40"/>
      <c r="V25" s="40"/>
      <c r="W25" s="40"/>
      <c r="X25" s="41">
        <f t="shared" si="1"/>
        <v>0</v>
      </c>
      <c r="Y25" s="42">
        <f t="shared" si="2"/>
        <v>4690.6499999999996</v>
      </c>
      <c r="Z25" s="1"/>
    </row>
    <row r="26" spans="1:26" x14ac:dyDescent="0.25">
      <c r="A26" s="3">
        <v>23</v>
      </c>
      <c r="B26" s="6" t="s">
        <v>26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4690.6499999999996</v>
      </c>
      <c r="Q26" s="10">
        <f t="shared" si="0"/>
        <v>4690.6499999999996</v>
      </c>
      <c r="R26" s="36"/>
      <c r="S26" s="36"/>
      <c r="T26" s="36"/>
      <c r="U26" s="40"/>
      <c r="V26" s="40"/>
      <c r="W26" s="40"/>
      <c r="X26" s="41">
        <f t="shared" si="1"/>
        <v>0</v>
      </c>
      <c r="Y26" s="42">
        <f t="shared" si="2"/>
        <v>4690.6499999999996</v>
      </c>
      <c r="Z26" s="1"/>
    </row>
    <row r="27" spans="1:26" x14ac:dyDescent="0.25">
      <c r="A27" s="3">
        <v>24</v>
      </c>
      <c r="B27" s="6" t="s">
        <v>27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4690.6499999999996</v>
      </c>
      <c r="Q27" s="10">
        <f t="shared" si="0"/>
        <v>4690.6499999999996</v>
      </c>
      <c r="R27" s="36"/>
      <c r="S27" s="36"/>
      <c r="T27" s="36">
        <v>13607.57</v>
      </c>
      <c r="U27" s="40">
        <v>112604.57</v>
      </c>
      <c r="V27" s="40"/>
      <c r="W27" s="40"/>
      <c r="X27" s="41">
        <f t="shared" si="1"/>
        <v>126212.14000000001</v>
      </c>
      <c r="Y27" s="42">
        <f t="shared" si="2"/>
        <v>130902.79000000001</v>
      </c>
      <c r="Z27" s="1"/>
    </row>
    <row r="28" spans="1:26" ht="15.75" customHeight="1" x14ac:dyDescent="0.25">
      <c r="A28" s="3">
        <v>25</v>
      </c>
      <c r="B28" s="6" t="s">
        <v>28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4690.6499999999996</v>
      </c>
      <c r="Q28" s="10">
        <f t="shared" si="0"/>
        <v>4690.6499999999996</v>
      </c>
      <c r="R28" s="36"/>
      <c r="S28" s="36"/>
      <c r="T28" s="36"/>
      <c r="U28" s="40">
        <v>39599.22</v>
      </c>
      <c r="V28" s="40"/>
      <c r="W28" s="40"/>
      <c r="X28" s="41">
        <f t="shared" si="1"/>
        <v>39599.22</v>
      </c>
      <c r="Y28" s="42">
        <f t="shared" si="2"/>
        <v>44289.87</v>
      </c>
      <c r="Z28" s="1"/>
    </row>
    <row r="29" spans="1:26" x14ac:dyDescent="0.25">
      <c r="A29" s="3">
        <v>26</v>
      </c>
      <c r="B29" s="6" t="s">
        <v>29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4690.6499999999996</v>
      </c>
      <c r="Q29" s="10">
        <f t="shared" si="0"/>
        <v>4690.6499999999996</v>
      </c>
      <c r="R29" s="36"/>
      <c r="S29" s="36"/>
      <c r="T29" s="36"/>
      <c r="U29" s="40">
        <v>15327.61</v>
      </c>
      <c r="V29" s="40"/>
      <c r="W29" s="40"/>
      <c r="X29" s="41">
        <f t="shared" si="1"/>
        <v>15327.61</v>
      </c>
      <c r="Y29" s="42">
        <f t="shared" si="2"/>
        <v>20018.260000000002</v>
      </c>
      <c r="Z29" s="1"/>
    </row>
    <row r="30" spans="1:26" x14ac:dyDescent="0.25">
      <c r="A30" s="3">
        <v>27</v>
      </c>
      <c r="B30" s="6" t="s">
        <v>30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4690.6499999999996</v>
      </c>
      <c r="Q30" s="10">
        <f t="shared" si="0"/>
        <v>4690.6499999999996</v>
      </c>
      <c r="R30" s="36"/>
      <c r="S30" s="36"/>
      <c r="T30" s="36"/>
      <c r="U30" s="40">
        <v>15327.61</v>
      </c>
      <c r="V30" s="40"/>
      <c r="W30" s="40"/>
      <c r="X30" s="41">
        <f t="shared" si="1"/>
        <v>15327.61</v>
      </c>
      <c r="Y30" s="42">
        <f t="shared" si="2"/>
        <v>20018.260000000002</v>
      </c>
      <c r="Z30" s="1"/>
    </row>
    <row r="31" spans="1:26" x14ac:dyDescent="0.25">
      <c r="A31" s="3">
        <v>28</v>
      </c>
      <c r="B31" s="6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v>4690.6499999999996</v>
      </c>
      <c r="Q31" s="10">
        <f t="shared" si="0"/>
        <v>4690.6499999999996</v>
      </c>
      <c r="R31" s="36"/>
      <c r="S31" s="36"/>
      <c r="T31" s="36"/>
      <c r="U31" s="40"/>
      <c r="V31" s="40"/>
      <c r="W31" s="40"/>
      <c r="X31" s="41">
        <f t="shared" si="1"/>
        <v>0</v>
      </c>
      <c r="Y31" s="42">
        <f t="shared" si="2"/>
        <v>4690.6499999999996</v>
      </c>
      <c r="Z31" s="1"/>
    </row>
    <row r="32" spans="1:26" x14ac:dyDescent="0.25">
      <c r="A32" s="3">
        <v>29</v>
      </c>
      <c r="B32" s="6" t="s">
        <v>32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4690.6499999999996</v>
      </c>
      <c r="Q32" s="10">
        <f t="shared" si="0"/>
        <v>4690.6499999999996</v>
      </c>
      <c r="R32" s="36"/>
      <c r="S32" s="36"/>
      <c r="T32" s="36"/>
      <c r="U32" s="40">
        <v>41422.67</v>
      </c>
      <c r="V32" s="40"/>
      <c r="W32" s="40"/>
      <c r="X32" s="41">
        <f t="shared" si="1"/>
        <v>41422.67</v>
      </c>
      <c r="Y32" s="42">
        <f t="shared" si="2"/>
        <v>46113.32</v>
      </c>
      <c r="Z32" s="1"/>
    </row>
    <row r="33" spans="1:26" x14ac:dyDescent="0.25">
      <c r="A33" s="3">
        <v>30</v>
      </c>
      <c r="B33" s="6" t="s">
        <v>33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4690.6499999999996</v>
      </c>
      <c r="Q33" s="10">
        <f t="shared" si="0"/>
        <v>4690.6499999999996</v>
      </c>
      <c r="R33" s="36"/>
      <c r="S33" s="36"/>
      <c r="T33" s="36"/>
      <c r="U33" s="40">
        <v>27615.119999999999</v>
      </c>
      <c r="V33" s="40"/>
      <c r="W33" s="40"/>
      <c r="X33" s="41">
        <f t="shared" si="1"/>
        <v>27615.119999999999</v>
      </c>
      <c r="Y33" s="42">
        <f t="shared" si="2"/>
        <v>32305.769999999997</v>
      </c>
      <c r="Z33" s="1"/>
    </row>
    <row r="34" spans="1:26" x14ac:dyDescent="0.25">
      <c r="A34" s="3">
        <v>31</v>
      </c>
      <c r="B34" s="6" t="s">
        <v>34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4690.6499999999996</v>
      </c>
      <c r="Q34" s="10">
        <f t="shared" si="0"/>
        <v>4690.6499999999996</v>
      </c>
      <c r="R34" s="36"/>
      <c r="S34" s="36"/>
      <c r="T34" s="36"/>
      <c r="U34" s="40"/>
      <c r="V34" s="40"/>
      <c r="W34" s="40"/>
      <c r="X34" s="41">
        <f t="shared" si="1"/>
        <v>0</v>
      </c>
      <c r="Y34" s="42">
        <f t="shared" si="2"/>
        <v>4690.6499999999996</v>
      </c>
      <c r="Z34" s="1"/>
    </row>
    <row r="35" spans="1:26" x14ac:dyDescent="0.25">
      <c r="A35" s="3">
        <v>32</v>
      </c>
      <c r="B35" s="6" t="s">
        <v>35</v>
      </c>
      <c r="C35" s="9"/>
      <c r="D35" s="9"/>
      <c r="E35" s="9"/>
      <c r="F35" s="9"/>
      <c r="G35" s="9">
        <v>3362</v>
      </c>
      <c r="H35" s="9"/>
      <c r="I35" s="9"/>
      <c r="J35" s="9"/>
      <c r="K35" s="9"/>
      <c r="L35" s="9"/>
      <c r="M35" s="9"/>
      <c r="N35" s="9"/>
      <c r="O35" s="9"/>
      <c r="P35" s="9">
        <v>4690.6499999999996</v>
      </c>
      <c r="Q35" s="10">
        <f t="shared" si="0"/>
        <v>8052.65</v>
      </c>
      <c r="R35" s="36"/>
      <c r="S35" s="36"/>
      <c r="T35" s="36"/>
      <c r="U35" s="40">
        <v>77904.210000000006</v>
      </c>
      <c r="V35" s="40">
        <v>8361.4</v>
      </c>
      <c r="W35" s="40"/>
      <c r="X35" s="41">
        <f t="shared" si="1"/>
        <v>86265.61</v>
      </c>
      <c r="Y35" s="42">
        <f t="shared" si="2"/>
        <v>94318.26</v>
      </c>
      <c r="Z35" s="1" t="s">
        <v>234</v>
      </c>
    </row>
    <row r="36" spans="1:26" x14ac:dyDescent="0.25">
      <c r="A36" s="3">
        <v>33</v>
      </c>
      <c r="B36" s="6" t="s">
        <v>36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4690.6499999999996</v>
      </c>
      <c r="Q36" s="10">
        <f t="shared" si="0"/>
        <v>4690.6499999999996</v>
      </c>
      <c r="R36" s="36"/>
      <c r="S36" s="36"/>
      <c r="T36" s="36"/>
      <c r="U36" s="40"/>
      <c r="V36" s="40"/>
      <c r="W36" s="40"/>
      <c r="X36" s="41">
        <f t="shared" si="1"/>
        <v>0</v>
      </c>
      <c r="Y36" s="42">
        <f t="shared" si="2"/>
        <v>4690.6499999999996</v>
      </c>
      <c r="Z36" s="1"/>
    </row>
    <row r="37" spans="1:26" x14ac:dyDescent="0.25">
      <c r="A37" s="3">
        <v>34</v>
      </c>
      <c r="B37" s="6" t="s">
        <v>37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4690.6499999999996</v>
      </c>
      <c r="Q37" s="10">
        <f t="shared" si="0"/>
        <v>4690.6499999999996</v>
      </c>
      <c r="R37" s="36"/>
      <c r="S37" s="36"/>
      <c r="T37" s="36"/>
      <c r="U37" s="40"/>
      <c r="V37" s="40"/>
      <c r="W37" s="40"/>
      <c r="X37" s="41">
        <f t="shared" si="1"/>
        <v>0</v>
      </c>
      <c r="Y37" s="42">
        <f t="shared" si="2"/>
        <v>4690.6499999999996</v>
      </c>
      <c r="Z37" s="1"/>
    </row>
    <row r="38" spans="1:26" x14ac:dyDescent="0.25">
      <c r="A38" s="3">
        <v>35</v>
      </c>
      <c r="B38" s="6" t="s">
        <v>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4690.6499999999996</v>
      </c>
      <c r="Q38" s="10">
        <f t="shared" si="0"/>
        <v>4690.6499999999996</v>
      </c>
      <c r="R38" s="36"/>
      <c r="S38" s="36"/>
      <c r="T38" s="36"/>
      <c r="U38" s="40"/>
      <c r="V38" s="40"/>
      <c r="W38" s="40"/>
      <c r="X38" s="41">
        <f t="shared" si="1"/>
        <v>0</v>
      </c>
      <c r="Y38" s="42">
        <f t="shared" si="2"/>
        <v>4690.6499999999996</v>
      </c>
      <c r="Z38" s="1"/>
    </row>
    <row r="39" spans="1:26" x14ac:dyDescent="0.25">
      <c r="A39" s="3">
        <v>36</v>
      </c>
      <c r="B39" s="6" t="s">
        <v>39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4690.6499999999996</v>
      </c>
      <c r="Q39" s="10">
        <f t="shared" si="0"/>
        <v>4690.6499999999996</v>
      </c>
      <c r="R39" s="36"/>
      <c r="S39" s="36"/>
      <c r="T39" s="36"/>
      <c r="U39" s="40"/>
      <c r="V39" s="40"/>
      <c r="W39" s="40"/>
      <c r="X39" s="41">
        <f t="shared" si="1"/>
        <v>0</v>
      </c>
      <c r="Y39" s="42">
        <f t="shared" si="2"/>
        <v>4690.6499999999996</v>
      </c>
      <c r="Z39" s="1"/>
    </row>
    <row r="40" spans="1:26" x14ac:dyDescent="0.25">
      <c r="A40" s="3">
        <v>37</v>
      </c>
      <c r="B40" s="6" t="s">
        <v>40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v>4690.6499999999996</v>
      </c>
      <c r="Q40" s="10">
        <f t="shared" si="0"/>
        <v>4690.6499999999996</v>
      </c>
      <c r="R40" s="36"/>
      <c r="S40" s="36"/>
      <c r="T40" s="36"/>
      <c r="U40" s="40"/>
      <c r="V40" s="40"/>
      <c r="W40" s="40"/>
      <c r="X40" s="41">
        <f t="shared" si="1"/>
        <v>0</v>
      </c>
      <c r="Y40" s="42">
        <f t="shared" si="2"/>
        <v>4690.6499999999996</v>
      </c>
      <c r="Z40" s="1"/>
    </row>
    <row r="41" spans="1:26" x14ac:dyDescent="0.25">
      <c r="A41" s="3">
        <v>38</v>
      </c>
      <c r="B41" s="6" t="s">
        <v>41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4690.6499999999996</v>
      </c>
      <c r="Q41" s="10">
        <f t="shared" si="0"/>
        <v>4690.6499999999996</v>
      </c>
      <c r="R41" s="36"/>
      <c r="S41" s="36"/>
      <c r="T41" s="36"/>
      <c r="U41" s="40"/>
      <c r="V41" s="40"/>
      <c r="W41" s="40"/>
      <c r="X41" s="41">
        <f t="shared" si="1"/>
        <v>0</v>
      </c>
      <c r="Y41" s="42">
        <f t="shared" si="2"/>
        <v>4690.6499999999996</v>
      </c>
      <c r="Z41" s="1"/>
    </row>
    <row r="42" spans="1:26" x14ac:dyDescent="0.25">
      <c r="A42" s="3">
        <v>39</v>
      </c>
      <c r="B42" s="6" t="s">
        <v>42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4690.6499999999996</v>
      </c>
      <c r="Q42" s="10">
        <f t="shared" si="0"/>
        <v>4690.6499999999996</v>
      </c>
      <c r="R42" s="36"/>
      <c r="S42" s="36"/>
      <c r="T42" s="36"/>
      <c r="U42" s="40">
        <v>6903.78</v>
      </c>
      <c r="V42" s="40"/>
      <c r="W42" s="40"/>
      <c r="X42" s="41">
        <f t="shared" si="1"/>
        <v>6903.78</v>
      </c>
      <c r="Y42" s="42">
        <f t="shared" si="2"/>
        <v>11594.43</v>
      </c>
      <c r="Z42" s="1"/>
    </row>
    <row r="43" spans="1:26" x14ac:dyDescent="0.25">
      <c r="A43" s="3">
        <v>40</v>
      </c>
      <c r="B43" s="6" t="s">
        <v>43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4690.6499999999996</v>
      </c>
      <c r="Q43" s="10">
        <f t="shared" si="0"/>
        <v>4690.6499999999996</v>
      </c>
      <c r="R43" s="36"/>
      <c r="S43" s="36"/>
      <c r="T43" s="36"/>
      <c r="U43" s="40">
        <v>13807.56</v>
      </c>
      <c r="V43" s="40"/>
      <c r="W43" s="40"/>
      <c r="X43" s="41">
        <f t="shared" si="1"/>
        <v>13807.56</v>
      </c>
      <c r="Y43" s="42">
        <f t="shared" si="2"/>
        <v>18498.21</v>
      </c>
      <c r="Z43" s="1"/>
    </row>
    <row r="44" spans="1:26" x14ac:dyDescent="0.25">
      <c r="A44" s="3">
        <v>41</v>
      </c>
      <c r="B44" s="6" t="s">
        <v>44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4690.6499999999996</v>
      </c>
      <c r="Q44" s="10">
        <f t="shared" si="0"/>
        <v>4690.6499999999996</v>
      </c>
      <c r="R44" s="36"/>
      <c r="S44" s="36"/>
      <c r="T44" s="36"/>
      <c r="U44" s="40"/>
      <c r="V44" s="40"/>
      <c r="W44" s="40"/>
      <c r="X44" s="41">
        <f t="shared" si="1"/>
        <v>0</v>
      </c>
      <c r="Y44" s="42">
        <f t="shared" si="2"/>
        <v>4690.6499999999996</v>
      </c>
      <c r="Z44" s="1"/>
    </row>
    <row r="45" spans="1:26" x14ac:dyDescent="0.25">
      <c r="A45" s="3">
        <v>42</v>
      </c>
      <c r="B45" s="6" t="s">
        <v>45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4690.6499999999996</v>
      </c>
      <c r="Q45" s="10">
        <f t="shared" si="0"/>
        <v>4690.6499999999996</v>
      </c>
      <c r="R45" s="36"/>
      <c r="S45" s="36"/>
      <c r="T45" s="36"/>
      <c r="U45" s="40"/>
      <c r="V45" s="40"/>
      <c r="W45" s="40"/>
      <c r="X45" s="41">
        <f t="shared" si="1"/>
        <v>0</v>
      </c>
      <c r="Y45" s="42">
        <f t="shared" si="2"/>
        <v>4690.6499999999996</v>
      </c>
      <c r="Z45" s="1"/>
    </row>
    <row r="46" spans="1:26" x14ac:dyDescent="0.25">
      <c r="A46" s="3">
        <v>43</v>
      </c>
      <c r="B46" s="6" t="s">
        <v>46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4690.6499999999996</v>
      </c>
      <c r="Q46" s="10">
        <f t="shared" si="0"/>
        <v>4690.6499999999996</v>
      </c>
      <c r="R46" s="36"/>
      <c r="S46" s="36"/>
      <c r="T46" s="36"/>
      <c r="U46" s="40"/>
      <c r="V46" s="40"/>
      <c r="W46" s="40"/>
      <c r="X46" s="41">
        <f t="shared" si="1"/>
        <v>0</v>
      </c>
      <c r="Y46" s="42">
        <f t="shared" si="2"/>
        <v>4690.6499999999996</v>
      </c>
      <c r="Z46" s="1"/>
    </row>
    <row r="47" spans="1:26" x14ac:dyDescent="0.25">
      <c r="A47" s="3">
        <v>44</v>
      </c>
      <c r="B47" s="6" t="s">
        <v>47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4690.6499999999996</v>
      </c>
      <c r="Q47" s="10">
        <f t="shared" si="0"/>
        <v>4690.6499999999996</v>
      </c>
      <c r="R47" s="36"/>
      <c r="S47" s="36"/>
      <c r="T47" s="36"/>
      <c r="U47" s="40"/>
      <c r="V47" s="40"/>
      <c r="W47" s="40"/>
      <c r="X47" s="41">
        <f t="shared" si="1"/>
        <v>0</v>
      </c>
      <c r="Y47" s="42">
        <f t="shared" si="2"/>
        <v>4690.6499999999996</v>
      </c>
      <c r="Z47" s="1"/>
    </row>
    <row r="48" spans="1:26" x14ac:dyDescent="0.25">
      <c r="A48" s="3">
        <v>45</v>
      </c>
      <c r="B48" s="6" t="s">
        <v>48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4690.6499999999996</v>
      </c>
      <c r="Q48" s="10">
        <f t="shared" si="0"/>
        <v>4690.6499999999996</v>
      </c>
      <c r="R48" s="36"/>
      <c r="S48" s="36"/>
      <c r="T48" s="36"/>
      <c r="U48" s="40"/>
      <c r="V48" s="40"/>
      <c r="W48" s="40"/>
      <c r="X48" s="41">
        <f t="shared" si="1"/>
        <v>0</v>
      </c>
      <c r="Y48" s="42">
        <f t="shared" si="2"/>
        <v>4690.6499999999996</v>
      </c>
      <c r="Z48" s="1"/>
    </row>
    <row r="49" spans="1:26" x14ac:dyDescent="0.25">
      <c r="A49" s="3">
        <v>46</v>
      </c>
      <c r="B49" s="6" t="s">
        <v>49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4690.6499999999996</v>
      </c>
      <c r="Q49" s="10">
        <f t="shared" si="0"/>
        <v>4690.6499999999996</v>
      </c>
      <c r="R49" s="36"/>
      <c r="S49" s="36"/>
      <c r="T49" s="36"/>
      <c r="U49" s="40"/>
      <c r="V49" s="40"/>
      <c r="W49" s="40"/>
      <c r="X49" s="41">
        <f t="shared" si="1"/>
        <v>0</v>
      </c>
      <c r="Y49" s="42">
        <f t="shared" si="2"/>
        <v>4690.6499999999996</v>
      </c>
      <c r="Z49" s="1"/>
    </row>
    <row r="50" spans="1:26" x14ac:dyDescent="0.25">
      <c r="A50" s="3">
        <v>47</v>
      </c>
      <c r="B50" s="6" t="s">
        <v>50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v>4690.6499999999996</v>
      </c>
      <c r="Q50" s="10">
        <f t="shared" si="0"/>
        <v>4690.6499999999996</v>
      </c>
      <c r="R50" s="36"/>
      <c r="S50" s="36"/>
      <c r="T50" s="36"/>
      <c r="U50" s="40"/>
      <c r="V50" s="40"/>
      <c r="W50" s="40"/>
      <c r="X50" s="41">
        <f t="shared" si="1"/>
        <v>0</v>
      </c>
      <c r="Y50" s="42">
        <f t="shared" si="2"/>
        <v>4690.6499999999996</v>
      </c>
      <c r="Z50" s="1"/>
    </row>
    <row r="51" spans="1:26" x14ac:dyDescent="0.25">
      <c r="A51" s="3">
        <v>48</v>
      </c>
      <c r="B51" s="6" t="s">
        <v>51</v>
      </c>
      <c r="C51" s="9"/>
      <c r="D51" s="9"/>
      <c r="E51" s="9"/>
      <c r="F51" s="9"/>
      <c r="G51" s="9"/>
      <c r="H51" s="9"/>
      <c r="I51" s="9"/>
      <c r="J51" s="9"/>
      <c r="K51" s="9"/>
      <c r="L51" s="9">
        <v>41244</v>
      </c>
      <c r="M51" s="9"/>
      <c r="N51" s="9"/>
      <c r="O51" s="9"/>
      <c r="P51" s="9">
        <v>4690.6499999999996</v>
      </c>
      <c r="Q51" s="10">
        <f t="shared" si="0"/>
        <v>45934.65</v>
      </c>
      <c r="R51" s="36"/>
      <c r="S51" s="36"/>
      <c r="T51" s="36"/>
      <c r="U51" s="40">
        <v>26399.48</v>
      </c>
      <c r="V51" s="40"/>
      <c r="W51" s="40"/>
      <c r="X51" s="41">
        <f t="shared" si="1"/>
        <v>26399.48</v>
      </c>
      <c r="Y51" s="42">
        <f t="shared" si="2"/>
        <v>72334.13</v>
      </c>
      <c r="Z51" s="1" t="s">
        <v>249</v>
      </c>
    </row>
    <row r="52" spans="1:26" x14ac:dyDescent="0.25">
      <c r="A52" s="3">
        <v>49</v>
      </c>
      <c r="B52" s="6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>
        <v>41244</v>
      </c>
      <c r="M52" s="9"/>
      <c r="N52" s="9"/>
      <c r="O52" s="9"/>
      <c r="P52" s="9">
        <v>4690.6499999999996</v>
      </c>
      <c r="Q52" s="10">
        <f t="shared" si="0"/>
        <v>45934.65</v>
      </c>
      <c r="R52" s="36"/>
      <c r="S52" s="36"/>
      <c r="T52" s="36"/>
      <c r="U52" s="40"/>
      <c r="V52" s="40"/>
      <c r="W52" s="40"/>
      <c r="X52" s="41">
        <f t="shared" si="1"/>
        <v>0</v>
      </c>
      <c r="Y52" s="42">
        <f t="shared" si="2"/>
        <v>45934.65</v>
      </c>
      <c r="Z52" s="1" t="s">
        <v>249</v>
      </c>
    </row>
    <row r="53" spans="1:26" x14ac:dyDescent="0.25">
      <c r="A53" s="3">
        <v>50</v>
      </c>
      <c r="B53" s="6" t="s">
        <v>53</v>
      </c>
      <c r="C53" s="9"/>
      <c r="D53" s="9"/>
      <c r="E53" s="9"/>
      <c r="F53" s="9"/>
      <c r="G53" s="9"/>
      <c r="H53" s="9"/>
      <c r="I53" s="9"/>
      <c r="J53" s="9"/>
      <c r="K53" s="9"/>
      <c r="L53" s="9">
        <v>41244</v>
      </c>
      <c r="M53" s="9"/>
      <c r="N53" s="9"/>
      <c r="O53" s="9"/>
      <c r="P53" s="9">
        <v>4690.6499999999996</v>
      </c>
      <c r="Q53" s="10">
        <f t="shared" si="0"/>
        <v>45934.65</v>
      </c>
      <c r="R53" s="36"/>
      <c r="S53" s="36"/>
      <c r="T53" s="36"/>
      <c r="U53" s="40"/>
      <c r="V53" s="40"/>
      <c r="W53" s="40"/>
      <c r="X53" s="41">
        <f t="shared" si="1"/>
        <v>0</v>
      </c>
      <c r="Y53" s="42">
        <f t="shared" si="2"/>
        <v>45934.65</v>
      </c>
      <c r="Z53" s="1" t="s">
        <v>249</v>
      </c>
    </row>
    <row r="54" spans="1:26" x14ac:dyDescent="0.25">
      <c r="A54" s="3">
        <v>51</v>
      </c>
      <c r="B54" s="6" t="s">
        <v>54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v>4690.6499999999996</v>
      </c>
      <c r="Q54" s="10">
        <f t="shared" si="0"/>
        <v>4690.6499999999996</v>
      </c>
      <c r="R54" s="36"/>
      <c r="S54" s="36"/>
      <c r="T54" s="36"/>
      <c r="U54" s="40"/>
      <c r="V54" s="40"/>
      <c r="W54" s="40"/>
      <c r="X54" s="41">
        <f t="shared" si="1"/>
        <v>0</v>
      </c>
      <c r="Y54" s="42">
        <f t="shared" si="2"/>
        <v>4690.6499999999996</v>
      </c>
      <c r="Z54" s="1"/>
    </row>
    <row r="55" spans="1:26" x14ac:dyDescent="0.25">
      <c r="A55" s="3">
        <v>52</v>
      </c>
      <c r="B55" s="6" t="s">
        <v>55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4690.6499999999996</v>
      </c>
      <c r="Q55" s="10">
        <f t="shared" si="0"/>
        <v>4690.6499999999996</v>
      </c>
      <c r="R55" s="36"/>
      <c r="S55" s="36"/>
      <c r="T55" s="36"/>
      <c r="U55" s="40"/>
      <c r="V55" s="40"/>
      <c r="W55" s="40"/>
      <c r="X55" s="41">
        <f t="shared" si="1"/>
        <v>0</v>
      </c>
      <c r="Y55" s="42">
        <f t="shared" si="2"/>
        <v>4690.6499999999996</v>
      </c>
      <c r="Z55" s="1"/>
    </row>
    <row r="56" spans="1:26" x14ac:dyDescent="0.25">
      <c r="A56" s="3">
        <v>53</v>
      </c>
      <c r="B56" s="6" t="s">
        <v>56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4690.6499999999996</v>
      </c>
      <c r="Q56" s="10">
        <f t="shared" si="0"/>
        <v>4690.6499999999996</v>
      </c>
      <c r="R56" s="36"/>
      <c r="S56" s="36"/>
      <c r="T56" s="36"/>
      <c r="U56" s="40"/>
      <c r="V56" s="40"/>
      <c r="W56" s="40"/>
      <c r="X56" s="41">
        <f t="shared" si="1"/>
        <v>0</v>
      </c>
      <c r="Y56" s="42">
        <f t="shared" si="2"/>
        <v>4690.6499999999996</v>
      </c>
      <c r="Z56" s="1"/>
    </row>
    <row r="57" spans="1:26" x14ac:dyDescent="0.25">
      <c r="A57" s="3">
        <v>54</v>
      </c>
      <c r="B57" s="6" t="s">
        <v>57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v>4690.6499999999996</v>
      </c>
      <c r="Q57" s="10">
        <f t="shared" si="0"/>
        <v>4690.6499999999996</v>
      </c>
      <c r="R57" s="36"/>
      <c r="S57" s="36"/>
      <c r="T57" s="36"/>
      <c r="U57" s="40">
        <v>13971.91</v>
      </c>
      <c r="V57" s="40"/>
      <c r="W57" s="40"/>
      <c r="X57" s="41">
        <f t="shared" si="1"/>
        <v>13971.91</v>
      </c>
      <c r="Y57" s="42">
        <f t="shared" si="2"/>
        <v>18662.559999999998</v>
      </c>
      <c r="Z57" s="1"/>
    </row>
    <row r="58" spans="1:26" x14ac:dyDescent="0.25">
      <c r="A58" s="3">
        <v>55</v>
      </c>
      <c r="B58" s="6" t="s">
        <v>58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4690.6499999999996</v>
      </c>
      <c r="Q58" s="10">
        <f t="shared" si="0"/>
        <v>4690.6499999999996</v>
      </c>
      <c r="R58" s="36"/>
      <c r="S58" s="36"/>
      <c r="T58" s="36"/>
      <c r="U58" s="40">
        <v>34469.22</v>
      </c>
      <c r="V58" s="40"/>
      <c r="W58" s="40"/>
      <c r="X58" s="41">
        <f t="shared" si="1"/>
        <v>34469.22</v>
      </c>
      <c r="Y58" s="42">
        <f t="shared" si="2"/>
        <v>39159.870000000003</v>
      </c>
      <c r="Z58" s="1"/>
    </row>
    <row r="59" spans="1:26" x14ac:dyDescent="0.25">
      <c r="A59" s="3">
        <v>56</v>
      </c>
      <c r="B59" s="6" t="s">
        <v>59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>
        <v>12000</v>
      </c>
      <c r="N59" s="9"/>
      <c r="O59" s="9"/>
      <c r="P59" s="9">
        <v>4690.6499999999996</v>
      </c>
      <c r="Q59" s="10">
        <f t="shared" si="0"/>
        <v>16690.650000000001</v>
      </c>
      <c r="R59" s="36"/>
      <c r="S59" s="36"/>
      <c r="T59" s="36"/>
      <c r="U59" s="40">
        <v>117734.57</v>
      </c>
      <c r="V59" s="40"/>
      <c r="W59" s="40"/>
      <c r="X59" s="41">
        <f t="shared" si="1"/>
        <v>117734.57</v>
      </c>
      <c r="Y59" s="42">
        <f t="shared" si="2"/>
        <v>134425.22</v>
      </c>
      <c r="Z59" s="1" t="s">
        <v>287</v>
      </c>
    </row>
    <row r="60" spans="1:26" x14ac:dyDescent="0.25">
      <c r="A60" s="3">
        <v>57</v>
      </c>
      <c r="B60" s="6" t="s">
        <v>60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v>4690.6499999999996</v>
      </c>
      <c r="Q60" s="10">
        <f t="shared" si="0"/>
        <v>4690.6499999999996</v>
      </c>
      <c r="R60" s="36"/>
      <c r="S60" s="36"/>
      <c r="T60" s="36"/>
      <c r="U60" s="40">
        <v>7440.1</v>
      </c>
      <c r="V60" s="40"/>
      <c r="W60" s="40"/>
      <c r="X60" s="41">
        <f t="shared" si="1"/>
        <v>7440.1</v>
      </c>
      <c r="Y60" s="42">
        <f t="shared" si="2"/>
        <v>12130.75</v>
      </c>
      <c r="Z60" s="1"/>
    </row>
    <row r="61" spans="1:26" x14ac:dyDescent="0.25">
      <c r="A61" s="3">
        <v>58</v>
      </c>
      <c r="B61" s="6" t="s">
        <v>61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4690.6499999999996</v>
      </c>
      <c r="Q61" s="10">
        <f t="shared" si="0"/>
        <v>4690.6499999999996</v>
      </c>
      <c r="R61" s="36"/>
      <c r="S61" s="36"/>
      <c r="T61" s="36"/>
      <c r="U61" s="40"/>
      <c r="V61" s="40"/>
      <c r="W61" s="40"/>
      <c r="X61" s="41">
        <f t="shared" si="1"/>
        <v>0</v>
      </c>
      <c r="Y61" s="42">
        <f t="shared" si="2"/>
        <v>4690.6499999999996</v>
      </c>
      <c r="Z61" s="1"/>
    </row>
    <row r="62" spans="1:26" x14ac:dyDescent="0.25">
      <c r="A62" s="3">
        <v>59</v>
      </c>
      <c r="B62" s="6" t="s">
        <v>62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v>4690.6499999999996</v>
      </c>
      <c r="Q62" s="10">
        <f t="shared" si="0"/>
        <v>4690.6499999999996</v>
      </c>
      <c r="R62" s="36"/>
      <c r="S62" s="36"/>
      <c r="T62" s="36"/>
      <c r="U62" s="40">
        <v>76486.960000000006</v>
      </c>
      <c r="V62" s="48">
        <v>8361.4</v>
      </c>
      <c r="W62" s="40"/>
      <c r="X62" s="41">
        <f t="shared" si="1"/>
        <v>84848.36</v>
      </c>
      <c r="Y62" s="42">
        <f t="shared" si="2"/>
        <v>89539.01</v>
      </c>
      <c r="Z62" s="1"/>
    </row>
    <row r="63" spans="1:26" x14ac:dyDescent="0.25">
      <c r="A63" s="3">
        <v>60</v>
      </c>
      <c r="B63" s="6" t="s">
        <v>63</v>
      </c>
      <c r="C63" s="9"/>
      <c r="D63" s="9"/>
      <c r="E63" s="9"/>
      <c r="F63" s="9"/>
      <c r="G63" s="9">
        <v>3362</v>
      </c>
      <c r="H63" s="9"/>
      <c r="I63" s="9"/>
      <c r="J63" s="9"/>
      <c r="K63" s="9"/>
      <c r="L63" s="9"/>
      <c r="M63" s="9"/>
      <c r="N63" s="9"/>
      <c r="O63" s="9"/>
      <c r="P63" s="9">
        <v>4690.6499999999996</v>
      </c>
      <c r="Q63" s="10">
        <f t="shared" si="0"/>
        <v>8052.65</v>
      </c>
      <c r="R63" s="36"/>
      <c r="S63" s="36"/>
      <c r="T63" s="36"/>
      <c r="U63" s="40">
        <v>20957.86</v>
      </c>
      <c r="V63" s="40">
        <v>3317.76</v>
      </c>
      <c r="W63" s="40"/>
      <c r="X63" s="41">
        <f t="shared" si="1"/>
        <v>24275.620000000003</v>
      </c>
      <c r="Y63" s="42">
        <f t="shared" si="2"/>
        <v>32328.270000000004</v>
      </c>
      <c r="Z63" s="1" t="s">
        <v>234</v>
      </c>
    </row>
    <row r="64" spans="1:26" x14ac:dyDescent="0.25">
      <c r="A64" s="3">
        <v>61</v>
      </c>
      <c r="B64" s="6" t="s">
        <v>64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4690.6499999999996</v>
      </c>
      <c r="Q64" s="10">
        <f t="shared" si="0"/>
        <v>4690.6499999999996</v>
      </c>
      <c r="R64" s="36"/>
      <c r="S64" s="36"/>
      <c r="T64" s="36"/>
      <c r="U64" s="40">
        <v>29032.48</v>
      </c>
      <c r="V64" s="40"/>
      <c r="W64" s="40"/>
      <c r="X64" s="41">
        <f t="shared" si="1"/>
        <v>29032.48</v>
      </c>
      <c r="Y64" s="42">
        <f t="shared" si="2"/>
        <v>33723.129999999997</v>
      </c>
      <c r="Z64" s="1"/>
    </row>
    <row r="65" spans="1:26" x14ac:dyDescent="0.25">
      <c r="A65" s="3">
        <v>62</v>
      </c>
      <c r="B65" s="6" t="s">
        <v>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4690.6499999999996</v>
      </c>
      <c r="Q65" s="10">
        <f t="shared" si="0"/>
        <v>4690.6499999999996</v>
      </c>
      <c r="R65" s="36"/>
      <c r="S65" s="36"/>
      <c r="T65" s="36"/>
      <c r="U65" s="40"/>
      <c r="V65" s="40"/>
      <c r="W65" s="40"/>
      <c r="X65" s="41">
        <f t="shared" si="1"/>
        <v>0</v>
      </c>
      <c r="Y65" s="42">
        <f t="shared" si="2"/>
        <v>4690.6499999999996</v>
      </c>
      <c r="Z65" s="1"/>
    </row>
    <row r="66" spans="1:26" x14ac:dyDescent="0.25">
      <c r="A66" s="3">
        <v>63</v>
      </c>
      <c r="B66" s="6" t="s">
        <v>66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v>4690.6499999999996</v>
      </c>
      <c r="Q66" s="10">
        <f t="shared" si="0"/>
        <v>4690.6499999999996</v>
      </c>
      <c r="R66" s="36"/>
      <c r="S66" s="36"/>
      <c r="T66" s="36"/>
      <c r="U66" s="40"/>
      <c r="V66" s="40"/>
      <c r="W66" s="40"/>
      <c r="X66" s="41">
        <f t="shared" si="1"/>
        <v>0</v>
      </c>
      <c r="Y66" s="42">
        <f t="shared" si="2"/>
        <v>4690.6499999999996</v>
      </c>
      <c r="Z66" s="1"/>
    </row>
    <row r="67" spans="1:26" x14ac:dyDescent="0.25">
      <c r="A67" s="3">
        <v>64</v>
      </c>
      <c r="B67" s="6" t="s">
        <v>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4690.6499999999996</v>
      </c>
      <c r="Q67" s="10">
        <f t="shared" si="0"/>
        <v>4690.6499999999996</v>
      </c>
      <c r="R67" s="36"/>
      <c r="S67" s="36"/>
      <c r="T67" s="36"/>
      <c r="U67" s="40">
        <v>27615.119999999999</v>
      </c>
      <c r="V67" s="40"/>
      <c r="W67" s="40"/>
      <c r="X67" s="41">
        <f t="shared" si="1"/>
        <v>27615.119999999999</v>
      </c>
      <c r="Y67" s="42">
        <f t="shared" si="2"/>
        <v>32305.769999999997</v>
      </c>
      <c r="Z67" s="1"/>
    </row>
    <row r="68" spans="1:26" x14ac:dyDescent="0.25">
      <c r="A68" s="3">
        <v>65</v>
      </c>
      <c r="B68" s="6" t="s">
        <v>68</v>
      </c>
      <c r="C68" s="9"/>
      <c r="D68" s="9"/>
      <c r="E68" s="9"/>
      <c r="F68" s="9"/>
      <c r="G68" s="9"/>
      <c r="H68" s="9"/>
      <c r="I68" s="9">
        <v>25000</v>
      </c>
      <c r="J68" s="9"/>
      <c r="K68" s="9"/>
      <c r="L68" s="9"/>
      <c r="M68" s="9"/>
      <c r="N68" s="9"/>
      <c r="O68" s="9"/>
      <c r="P68" s="9">
        <v>4690.6499999999996</v>
      </c>
      <c r="Q68" s="10">
        <f t="shared" si="0"/>
        <v>29690.65</v>
      </c>
      <c r="R68" s="36"/>
      <c r="S68" s="36"/>
      <c r="T68" s="36"/>
      <c r="U68" s="40"/>
      <c r="V68" s="40"/>
      <c r="W68" s="40"/>
      <c r="X68" s="41">
        <f t="shared" si="1"/>
        <v>0</v>
      </c>
      <c r="Y68" s="42">
        <f t="shared" si="2"/>
        <v>29690.65</v>
      </c>
      <c r="Z68" s="1" t="s">
        <v>234</v>
      </c>
    </row>
    <row r="69" spans="1:26" x14ac:dyDescent="0.25">
      <c r="A69" s="3">
        <v>66</v>
      </c>
      <c r="B69" s="6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>
        <v>4690.6499999999996</v>
      </c>
      <c r="Q69" s="10">
        <f t="shared" ref="Q69:Q132" si="3">C69+D69+E69+F69+G69+H69+I69+J69+K69+L69+M69+N69+O69+P69</f>
        <v>4690.6499999999996</v>
      </c>
      <c r="R69" s="36"/>
      <c r="S69" s="36">
        <v>15308</v>
      </c>
      <c r="T69" s="36"/>
      <c r="U69" s="40"/>
      <c r="V69" s="40"/>
      <c r="W69" s="40"/>
      <c r="X69" s="41">
        <f t="shared" ref="X69:X132" si="4">SUM(R69+S69+T69+U69+V69+W69)</f>
        <v>15308</v>
      </c>
      <c r="Y69" s="42">
        <f t="shared" ref="Y69:Y132" si="5">Q69+X69</f>
        <v>19998.650000000001</v>
      </c>
      <c r="Z69" s="1"/>
    </row>
    <row r="70" spans="1:26" x14ac:dyDescent="0.25">
      <c r="A70" s="3">
        <v>67</v>
      </c>
      <c r="B70" s="6" t="s">
        <v>70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4690.6499999999996</v>
      </c>
      <c r="Q70" s="10">
        <f t="shared" si="3"/>
        <v>4690.6499999999996</v>
      </c>
      <c r="R70" s="36"/>
      <c r="S70" s="36"/>
      <c r="T70" s="36"/>
      <c r="U70" s="40"/>
      <c r="V70" s="40"/>
      <c r="W70" s="40"/>
      <c r="X70" s="41">
        <f t="shared" si="4"/>
        <v>0</v>
      </c>
      <c r="Y70" s="42">
        <f t="shared" si="5"/>
        <v>4690.6499999999996</v>
      </c>
      <c r="Z70" s="1"/>
    </row>
    <row r="71" spans="1:26" x14ac:dyDescent="0.25">
      <c r="A71" s="3">
        <v>68</v>
      </c>
      <c r="B71" s="6" t="s">
        <v>71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>
        <v>4690.6499999999996</v>
      </c>
      <c r="Q71" s="10">
        <f t="shared" si="3"/>
        <v>4690.6499999999996</v>
      </c>
      <c r="R71" s="36"/>
      <c r="S71" s="36"/>
      <c r="T71" s="36"/>
      <c r="U71" s="40"/>
      <c r="V71" s="40"/>
      <c r="W71" s="40"/>
      <c r="X71" s="41">
        <f t="shared" si="4"/>
        <v>0</v>
      </c>
      <c r="Y71" s="42">
        <f t="shared" si="5"/>
        <v>4690.6499999999996</v>
      </c>
      <c r="Z71" s="1"/>
    </row>
    <row r="72" spans="1:26" x14ac:dyDescent="0.25">
      <c r="A72" s="3">
        <v>69</v>
      </c>
      <c r="B72" s="6" t="s">
        <v>72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4690.6499999999996</v>
      </c>
      <c r="Q72" s="10">
        <f t="shared" si="3"/>
        <v>4690.6499999999996</v>
      </c>
      <c r="R72" s="36"/>
      <c r="S72" s="36"/>
      <c r="T72" s="36"/>
      <c r="U72" s="40"/>
      <c r="V72" s="40"/>
      <c r="W72" s="40"/>
      <c r="X72" s="41">
        <f t="shared" si="4"/>
        <v>0</v>
      </c>
      <c r="Y72" s="42">
        <f t="shared" si="5"/>
        <v>4690.6499999999996</v>
      </c>
      <c r="Z72" s="1"/>
    </row>
    <row r="73" spans="1:26" x14ac:dyDescent="0.25">
      <c r="A73" s="3">
        <v>70</v>
      </c>
      <c r="B73" s="6" t="s">
        <v>73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>
        <v>4690.6499999999996</v>
      </c>
      <c r="Q73" s="10">
        <f t="shared" si="3"/>
        <v>4690.6499999999996</v>
      </c>
      <c r="R73" s="36"/>
      <c r="S73" s="36">
        <v>15308</v>
      </c>
      <c r="T73" s="36"/>
      <c r="U73" s="40"/>
      <c r="V73" s="40"/>
      <c r="W73" s="40"/>
      <c r="X73" s="41">
        <f t="shared" si="4"/>
        <v>15308</v>
      </c>
      <c r="Y73" s="42">
        <f t="shared" si="5"/>
        <v>19998.650000000001</v>
      </c>
      <c r="Z73" s="1"/>
    </row>
    <row r="74" spans="1:26" x14ac:dyDescent="0.25">
      <c r="A74" s="3">
        <v>71</v>
      </c>
      <c r="B74" s="6" t="s">
        <v>74</v>
      </c>
      <c r="C74" s="9"/>
      <c r="D74" s="9"/>
      <c r="E74" s="9"/>
      <c r="F74" s="9"/>
      <c r="G74" s="9"/>
      <c r="H74" s="9"/>
      <c r="I74" s="9">
        <v>50000</v>
      </c>
      <c r="J74" s="9"/>
      <c r="K74" s="9"/>
      <c r="L74" s="9"/>
      <c r="M74" s="9"/>
      <c r="N74" s="9"/>
      <c r="O74" s="9"/>
      <c r="P74" s="9">
        <v>4690.6499999999996</v>
      </c>
      <c r="Q74" s="10">
        <f t="shared" si="3"/>
        <v>54690.65</v>
      </c>
      <c r="R74" s="36"/>
      <c r="S74" s="36"/>
      <c r="T74" s="36"/>
      <c r="U74" s="40"/>
      <c r="V74" s="40"/>
      <c r="W74" s="40"/>
      <c r="X74" s="41">
        <f t="shared" si="4"/>
        <v>0</v>
      </c>
      <c r="Y74" s="42">
        <f t="shared" si="5"/>
        <v>54690.65</v>
      </c>
      <c r="Z74" s="1" t="s">
        <v>233</v>
      </c>
    </row>
    <row r="75" spans="1:26" x14ac:dyDescent="0.25">
      <c r="A75" s="3">
        <v>72</v>
      </c>
      <c r="B75" s="6" t="s">
        <v>75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>
        <v>4690.6499999999996</v>
      </c>
      <c r="Q75" s="10">
        <f t="shared" si="3"/>
        <v>4690.6499999999996</v>
      </c>
      <c r="R75" s="36"/>
      <c r="S75" s="36"/>
      <c r="T75" s="36"/>
      <c r="U75" s="40"/>
      <c r="V75" s="40"/>
      <c r="W75" s="40"/>
      <c r="X75" s="41">
        <f t="shared" si="4"/>
        <v>0</v>
      </c>
      <c r="Y75" s="42">
        <f t="shared" si="5"/>
        <v>4690.6499999999996</v>
      </c>
      <c r="Z75" s="1"/>
    </row>
    <row r="76" spans="1:26" x14ac:dyDescent="0.25">
      <c r="A76" s="3">
        <v>73</v>
      </c>
      <c r="B76" s="6" t="s">
        <v>76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>
        <v>4690.6499999999996</v>
      </c>
      <c r="Q76" s="10">
        <f t="shared" si="3"/>
        <v>4690.6499999999996</v>
      </c>
      <c r="R76" s="36"/>
      <c r="S76" s="36"/>
      <c r="T76" s="36"/>
      <c r="U76" s="40"/>
      <c r="V76" s="40"/>
      <c r="W76" s="40"/>
      <c r="X76" s="41">
        <f t="shared" si="4"/>
        <v>0</v>
      </c>
      <c r="Y76" s="42">
        <f t="shared" si="5"/>
        <v>4690.6499999999996</v>
      </c>
      <c r="Z76" s="1"/>
    </row>
    <row r="77" spans="1:26" x14ac:dyDescent="0.25">
      <c r="A77" s="3">
        <v>74</v>
      </c>
      <c r="B77" s="6" t="s">
        <v>77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4690.6499999999996</v>
      </c>
      <c r="Q77" s="10">
        <f t="shared" si="3"/>
        <v>4690.6499999999996</v>
      </c>
      <c r="R77" s="36"/>
      <c r="S77" s="36"/>
      <c r="T77" s="36"/>
      <c r="U77" s="40"/>
      <c r="V77" s="40"/>
      <c r="W77" s="40"/>
      <c r="X77" s="41">
        <f t="shared" si="4"/>
        <v>0</v>
      </c>
      <c r="Y77" s="42">
        <f t="shared" si="5"/>
        <v>4690.6499999999996</v>
      </c>
      <c r="Z77" s="1"/>
    </row>
    <row r="78" spans="1:26" x14ac:dyDescent="0.25">
      <c r="A78" s="3">
        <v>75</v>
      </c>
      <c r="B78" s="6" t="s">
        <v>78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>
        <v>4690.6499999999996</v>
      </c>
      <c r="Q78" s="10">
        <f t="shared" si="3"/>
        <v>4690.6499999999996</v>
      </c>
      <c r="R78" s="36"/>
      <c r="S78" s="36"/>
      <c r="T78" s="36"/>
      <c r="U78" s="40">
        <v>26399.48</v>
      </c>
      <c r="V78" s="40"/>
      <c r="W78" s="40"/>
      <c r="X78" s="41">
        <f t="shared" si="4"/>
        <v>26399.48</v>
      </c>
      <c r="Y78" s="42">
        <f t="shared" si="5"/>
        <v>31090.129999999997</v>
      </c>
      <c r="Z78" s="1"/>
    </row>
    <row r="79" spans="1:26" x14ac:dyDescent="0.25">
      <c r="A79" s="3">
        <v>76</v>
      </c>
      <c r="B79" s="6" t="s">
        <v>79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>
        <v>4690.6499999999996</v>
      </c>
      <c r="Q79" s="10">
        <f t="shared" si="3"/>
        <v>4690.6499999999996</v>
      </c>
      <c r="R79" s="36"/>
      <c r="S79" s="36"/>
      <c r="T79" s="36"/>
      <c r="U79" s="40">
        <v>16566.400000000001</v>
      </c>
      <c r="V79" s="40">
        <v>2947.92</v>
      </c>
      <c r="W79" s="40"/>
      <c r="X79" s="41">
        <f t="shared" si="4"/>
        <v>19514.32</v>
      </c>
      <c r="Y79" s="42">
        <f t="shared" si="5"/>
        <v>24204.97</v>
      </c>
      <c r="Z79" s="1"/>
    </row>
    <row r="80" spans="1:26" x14ac:dyDescent="0.25">
      <c r="A80" s="3">
        <v>77</v>
      </c>
      <c r="B80" s="6" t="s">
        <v>80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>
        <v>4690.6499999999996</v>
      </c>
      <c r="Q80" s="10">
        <f t="shared" si="3"/>
        <v>4690.6499999999996</v>
      </c>
      <c r="R80" s="36"/>
      <c r="S80" s="36"/>
      <c r="T80" s="36"/>
      <c r="U80" s="40">
        <v>26399.48</v>
      </c>
      <c r="V80" s="40"/>
      <c r="W80" s="40"/>
      <c r="X80" s="41">
        <f t="shared" si="4"/>
        <v>26399.48</v>
      </c>
      <c r="Y80" s="42">
        <f t="shared" si="5"/>
        <v>31090.129999999997</v>
      </c>
      <c r="Z80" s="1"/>
    </row>
    <row r="81" spans="1:26" x14ac:dyDescent="0.25">
      <c r="A81" s="3">
        <v>78</v>
      </c>
      <c r="B81" s="6" t="s">
        <v>81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v>4690.6499999999996</v>
      </c>
      <c r="Q81" s="10">
        <f t="shared" si="3"/>
        <v>4690.6499999999996</v>
      </c>
      <c r="R81" s="36"/>
      <c r="S81" s="36"/>
      <c r="T81" s="36"/>
      <c r="U81" s="40">
        <v>14345.9</v>
      </c>
      <c r="V81" s="40"/>
      <c r="W81" s="40"/>
      <c r="X81" s="41">
        <f t="shared" si="4"/>
        <v>14345.9</v>
      </c>
      <c r="Y81" s="42">
        <f t="shared" si="5"/>
        <v>19036.55</v>
      </c>
      <c r="Z81" s="1"/>
    </row>
    <row r="82" spans="1:26" x14ac:dyDescent="0.25">
      <c r="A82" s="3">
        <v>79</v>
      </c>
      <c r="B82" s="6" t="s">
        <v>82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>
        <v>4690.6499999999996</v>
      </c>
      <c r="Q82" s="10">
        <f t="shared" si="3"/>
        <v>4690.6499999999996</v>
      </c>
      <c r="R82" s="36"/>
      <c r="S82" s="36"/>
      <c r="T82" s="36"/>
      <c r="U82" s="40">
        <v>55230.239999999998</v>
      </c>
      <c r="V82" s="40"/>
      <c r="W82" s="40"/>
      <c r="X82" s="41">
        <f t="shared" si="4"/>
        <v>55230.239999999998</v>
      </c>
      <c r="Y82" s="42">
        <f t="shared" si="5"/>
        <v>59920.89</v>
      </c>
      <c r="Z82" s="1"/>
    </row>
    <row r="83" spans="1:26" x14ac:dyDescent="0.25">
      <c r="A83" s="3">
        <v>80</v>
      </c>
      <c r="B83" s="6" t="s">
        <v>83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>
        <v>4690.6499999999996</v>
      </c>
      <c r="Q83" s="10">
        <f t="shared" si="3"/>
        <v>4690.6499999999996</v>
      </c>
      <c r="R83" s="36"/>
      <c r="S83" s="36"/>
      <c r="T83" s="36"/>
      <c r="U83" s="40">
        <v>27615.119999999999</v>
      </c>
      <c r="V83" s="40"/>
      <c r="W83" s="40"/>
      <c r="X83" s="41">
        <f t="shared" si="4"/>
        <v>27615.119999999999</v>
      </c>
      <c r="Y83" s="42">
        <f t="shared" si="5"/>
        <v>32305.769999999997</v>
      </c>
      <c r="Z83" s="1"/>
    </row>
    <row r="84" spans="1:26" x14ac:dyDescent="0.25">
      <c r="A84" s="3">
        <v>81</v>
      </c>
      <c r="B84" s="6" t="s">
        <v>84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>
        <v>4690.6499999999996</v>
      </c>
      <c r="Q84" s="10">
        <f t="shared" si="3"/>
        <v>4690.6499999999996</v>
      </c>
      <c r="R84" s="36"/>
      <c r="S84" s="36"/>
      <c r="T84" s="36"/>
      <c r="U84" s="40">
        <v>55230.239999999998</v>
      </c>
      <c r="V84" s="40"/>
      <c r="W84" s="40"/>
      <c r="X84" s="41">
        <f t="shared" si="4"/>
        <v>55230.239999999998</v>
      </c>
      <c r="Y84" s="42">
        <f t="shared" si="5"/>
        <v>59920.89</v>
      </c>
      <c r="Z84" s="1"/>
    </row>
    <row r="85" spans="1:26" x14ac:dyDescent="0.25">
      <c r="A85" s="3">
        <v>82</v>
      </c>
      <c r="B85" s="6" t="s">
        <v>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>
        <v>4690.6499999999996</v>
      </c>
      <c r="Q85" s="10">
        <f t="shared" si="3"/>
        <v>4690.6499999999996</v>
      </c>
      <c r="R85" s="36"/>
      <c r="S85" s="36"/>
      <c r="T85" s="36"/>
      <c r="U85" s="40">
        <v>40652.400000000001</v>
      </c>
      <c r="V85" s="40">
        <v>3194.48</v>
      </c>
      <c r="W85" s="40"/>
      <c r="X85" s="41">
        <f t="shared" si="4"/>
        <v>43846.880000000005</v>
      </c>
      <c r="Y85" s="42">
        <f t="shared" si="5"/>
        <v>48537.530000000006</v>
      </c>
      <c r="Z85" s="1"/>
    </row>
    <row r="86" spans="1:26" x14ac:dyDescent="0.25">
      <c r="A86" s="3">
        <v>83</v>
      </c>
      <c r="B86" s="6" t="s">
        <v>86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>
        <v>4690.6499999999996</v>
      </c>
      <c r="Q86" s="10">
        <f t="shared" si="3"/>
        <v>4690.6499999999996</v>
      </c>
      <c r="R86" s="36"/>
      <c r="S86" s="36"/>
      <c r="T86" s="36"/>
      <c r="U86" s="40">
        <v>26399.48</v>
      </c>
      <c r="V86" s="40"/>
      <c r="W86" s="40"/>
      <c r="X86" s="41">
        <f t="shared" si="4"/>
        <v>26399.48</v>
      </c>
      <c r="Y86" s="42">
        <f t="shared" si="5"/>
        <v>31090.129999999997</v>
      </c>
      <c r="Z86" s="1"/>
    </row>
    <row r="87" spans="1:26" x14ac:dyDescent="0.25">
      <c r="A87" s="3">
        <v>84</v>
      </c>
      <c r="B87" s="6" t="s">
        <v>87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>
        <v>4690.6499999999996</v>
      </c>
      <c r="Q87" s="10">
        <f t="shared" si="3"/>
        <v>4690.6499999999996</v>
      </c>
      <c r="R87" s="36"/>
      <c r="S87" s="36"/>
      <c r="T87" s="36"/>
      <c r="U87" s="40">
        <v>26399.48</v>
      </c>
      <c r="V87" s="40"/>
      <c r="W87" s="40"/>
      <c r="X87" s="41">
        <f t="shared" si="4"/>
        <v>26399.48</v>
      </c>
      <c r="Y87" s="42">
        <f t="shared" si="5"/>
        <v>31090.129999999997</v>
      </c>
      <c r="Z87" s="1" t="s">
        <v>222</v>
      </c>
    </row>
    <row r="88" spans="1:26" x14ac:dyDescent="0.25">
      <c r="A88" s="3">
        <v>85</v>
      </c>
      <c r="B88" s="6" t="s">
        <v>88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>
        <v>4690.6499999999996</v>
      </c>
      <c r="Q88" s="10">
        <f t="shared" si="3"/>
        <v>4690.6499999999996</v>
      </c>
      <c r="R88" s="36"/>
      <c r="S88" s="36"/>
      <c r="T88" s="36"/>
      <c r="U88" s="40">
        <v>14345.9</v>
      </c>
      <c r="V88" s="40">
        <v>3564.31</v>
      </c>
      <c r="W88" s="40"/>
      <c r="X88" s="41">
        <f t="shared" si="4"/>
        <v>17910.21</v>
      </c>
      <c r="Y88" s="42">
        <f t="shared" si="5"/>
        <v>22600.86</v>
      </c>
      <c r="Z88" s="1"/>
    </row>
    <row r="89" spans="1:26" x14ac:dyDescent="0.25">
      <c r="A89" s="3">
        <v>86</v>
      </c>
      <c r="B89" s="6" t="s">
        <v>89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>
        <v>4690.6499999999996</v>
      </c>
      <c r="Q89" s="10">
        <f t="shared" si="3"/>
        <v>4690.6499999999996</v>
      </c>
      <c r="R89" s="36"/>
      <c r="S89" s="36"/>
      <c r="T89" s="36"/>
      <c r="U89" s="40">
        <v>17017.080000000002</v>
      </c>
      <c r="V89" s="40"/>
      <c r="W89" s="40"/>
      <c r="X89" s="41">
        <f t="shared" si="4"/>
        <v>17017.080000000002</v>
      </c>
      <c r="Y89" s="42">
        <f t="shared" si="5"/>
        <v>21707.730000000003</v>
      </c>
      <c r="Z89" s="1"/>
    </row>
    <row r="90" spans="1:26" x14ac:dyDescent="0.25">
      <c r="A90" s="3">
        <v>87</v>
      </c>
      <c r="B90" s="6" t="s">
        <v>90</v>
      </c>
      <c r="C90" s="9"/>
      <c r="D90" s="9">
        <v>846507.55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>
        <v>27600</v>
      </c>
      <c r="P90" s="9">
        <v>4690.6499999999996</v>
      </c>
      <c r="Q90" s="10">
        <f t="shared" si="3"/>
        <v>878798.20000000007</v>
      </c>
      <c r="R90" s="36"/>
      <c r="S90" s="36"/>
      <c r="T90" s="36"/>
      <c r="U90" s="40">
        <v>27615.119999999999</v>
      </c>
      <c r="V90" s="40"/>
      <c r="W90" s="40"/>
      <c r="X90" s="41">
        <f t="shared" si="4"/>
        <v>27615.119999999999</v>
      </c>
      <c r="Y90" s="42">
        <f t="shared" si="5"/>
        <v>906413.32000000007</v>
      </c>
      <c r="Z90" s="1" t="s">
        <v>279</v>
      </c>
    </row>
    <row r="91" spans="1:26" x14ac:dyDescent="0.25">
      <c r="A91" s="3">
        <v>88</v>
      </c>
      <c r="B91" s="6" t="s">
        <v>91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>
        <v>4690.6499999999996</v>
      </c>
      <c r="Q91" s="10">
        <f t="shared" si="3"/>
        <v>4690.6499999999996</v>
      </c>
      <c r="R91" s="36"/>
      <c r="S91" s="36"/>
      <c r="T91" s="36"/>
      <c r="U91" s="40">
        <v>11444.99</v>
      </c>
      <c r="V91" s="40"/>
      <c r="W91" s="40"/>
      <c r="X91" s="41">
        <f t="shared" si="4"/>
        <v>11444.99</v>
      </c>
      <c r="Y91" s="42">
        <f t="shared" si="5"/>
        <v>16135.64</v>
      </c>
      <c r="Z91" s="24">
        <v>1</v>
      </c>
    </row>
    <row r="92" spans="1:26" x14ac:dyDescent="0.25">
      <c r="A92" s="3">
        <v>89</v>
      </c>
      <c r="B92" s="6" t="s">
        <v>92</v>
      </c>
      <c r="C92" s="9"/>
      <c r="D92" s="9"/>
      <c r="E92" s="9"/>
      <c r="F92" s="9"/>
      <c r="G92" s="9"/>
      <c r="H92" s="9"/>
      <c r="I92" s="9"/>
      <c r="J92" s="9"/>
      <c r="K92" s="9"/>
      <c r="L92" s="9">
        <v>41244</v>
      </c>
      <c r="M92" s="9"/>
      <c r="N92" s="9"/>
      <c r="O92" s="9"/>
      <c r="P92" s="9">
        <v>4690.6499999999996</v>
      </c>
      <c r="Q92" s="10">
        <f t="shared" si="3"/>
        <v>45934.65</v>
      </c>
      <c r="R92" s="36"/>
      <c r="S92" s="36"/>
      <c r="T92" s="36"/>
      <c r="U92" s="40">
        <v>144384.60999999999</v>
      </c>
      <c r="V92" s="40">
        <v>7621.74</v>
      </c>
      <c r="W92" s="40"/>
      <c r="X92" s="41">
        <f t="shared" si="4"/>
        <v>152006.34999999998</v>
      </c>
      <c r="Y92" s="42">
        <f t="shared" si="5"/>
        <v>197940.99999999997</v>
      </c>
      <c r="Z92" s="1" t="s">
        <v>249</v>
      </c>
    </row>
    <row r="93" spans="1:26" x14ac:dyDescent="0.25">
      <c r="A93" s="3">
        <v>90</v>
      </c>
      <c r="B93" s="6" t="s">
        <v>93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>
        <v>4690.6499999999996</v>
      </c>
      <c r="Q93" s="10">
        <f t="shared" si="3"/>
        <v>4690.6499999999996</v>
      </c>
      <c r="R93" s="36">
        <v>1846.75</v>
      </c>
      <c r="S93" s="36"/>
      <c r="T93" s="36"/>
      <c r="U93" s="40"/>
      <c r="V93" s="40"/>
      <c r="W93" s="40"/>
      <c r="X93" s="41">
        <f t="shared" si="4"/>
        <v>1846.75</v>
      </c>
      <c r="Y93" s="42">
        <f t="shared" si="5"/>
        <v>6537.4</v>
      </c>
      <c r="Z93" s="1"/>
    </row>
    <row r="94" spans="1:26" x14ac:dyDescent="0.25">
      <c r="A94" s="3">
        <v>91</v>
      </c>
      <c r="B94" s="6" t="s">
        <v>94</v>
      </c>
      <c r="C94" s="9"/>
      <c r="D94" s="9"/>
      <c r="E94" s="9"/>
      <c r="F94" s="9"/>
      <c r="G94" s="9"/>
      <c r="H94" s="9">
        <v>90000</v>
      </c>
      <c r="I94" s="9"/>
      <c r="J94" s="9"/>
      <c r="K94" s="9"/>
      <c r="L94" s="9"/>
      <c r="M94" s="9"/>
      <c r="N94" s="9"/>
      <c r="O94" s="9"/>
      <c r="P94" s="9">
        <v>4690.6499999999996</v>
      </c>
      <c r="Q94" s="10">
        <f t="shared" si="3"/>
        <v>94690.65</v>
      </c>
      <c r="R94" s="36">
        <v>3693.49</v>
      </c>
      <c r="S94" s="36"/>
      <c r="T94" s="36"/>
      <c r="U94" s="40"/>
      <c r="V94" s="40"/>
      <c r="W94" s="40"/>
      <c r="X94" s="41">
        <f t="shared" si="4"/>
        <v>3693.49</v>
      </c>
      <c r="Y94" s="42">
        <f t="shared" si="5"/>
        <v>98384.14</v>
      </c>
      <c r="Z94" s="1" t="s">
        <v>231</v>
      </c>
    </row>
    <row r="95" spans="1:26" x14ac:dyDescent="0.25">
      <c r="A95" s="3">
        <v>92</v>
      </c>
      <c r="B95" s="6" t="s">
        <v>95</v>
      </c>
      <c r="C95" s="9"/>
      <c r="D95" s="9"/>
      <c r="E95" s="9"/>
      <c r="F95" s="9"/>
      <c r="G95" s="9"/>
      <c r="H95" s="9">
        <v>90000</v>
      </c>
      <c r="I95" s="9"/>
      <c r="J95" s="9"/>
      <c r="K95" s="9"/>
      <c r="L95" s="9"/>
      <c r="M95" s="9"/>
      <c r="N95" s="9"/>
      <c r="O95" s="9"/>
      <c r="P95" s="9">
        <v>4690.6499999999996</v>
      </c>
      <c r="Q95" s="10">
        <f t="shared" si="3"/>
        <v>94690.65</v>
      </c>
      <c r="R95" s="36">
        <v>4616.87</v>
      </c>
      <c r="S95" s="36"/>
      <c r="T95" s="36"/>
      <c r="U95" s="40"/>
      <c r="V95" s="40"/>
      <c r="W95" s="40"/>
      <c r="X95" s="41">
        <f t="shared" si="4"/>
        <v>4616.87</v>
      </c>
      <c r="Y95" s="42">
        <f t="shared" si="5"/>
        <v>99307.51999999999</v>
      </c>
      <c r="Z95" s="1" t="s">
        <v>231</v>
      </c>
    </row>
    <row r="96" spans="1:26" x14ac:dyDescent="0.25">
      <c r="A96" s="3">
        <v>93</v>
      </c>
      <c r="B96" s="6" t="s">
        <v>96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>
        <v>4690.6499999999996</v>
      </c>
      <c r="Q96" s="10">
        <f t="shared" si="3"/>
        <v>4690.6499999999996</v>
      </c>
      <c r="R96" s="36">
        <v>3077.91</v>
      </c>
      <c r="S96" s="36"/>
      <c r="T96" s="36"/>
      <c r="U96" s="40"/>
      <c r="V96" s="40"/>
      <c r="W96" s="40"/>
      <c r="X96" s="41">
        <f t="shared" si="4"/>
        <v>3077.91</v>
      </c>
      <c r="Y96" s="42">
        <f t="shared" si="5"/>
        <v>7768.5599999999995</v>
      </c>
      <c r="Z96" s="1"/>
    </row>
    <row r="97" spans="1:26" x14ac:dyDescent="0.25">
      <c r="A97" s="3">
        <v>94</v>
      </c>
      <c r="B97" s="6" t="s">
        <v>97</v>
      </c>
      <c r="C97" s="9"/>
      <c r="D97" s="9"/>
      <c r="E97" s="9"/>
      <c r="F97" s="9"/>
      <c r="G97" s="9"/>
      <c r="H97" s="9">
        <v>60000</v>
      </c>
      <c r="I97" s="9"/>
      <c r="J97" s="9"/>
      <c r="K97" s="9"/>
      <c r="L97" s="9"/>
      <c r="M97" s="9"/>
      <c r="N97" s="9"/>
      <c r="O97" s="9"/>
      <c r="P97" s="9">
        <v>4690.6499999999996</v>
      </c>
      <c r="Q97" s="10">
        <f t="shared" si="3"/>
        <v>64690.65</v>
      </c>
      <c r="R97" s="36">
        <v>2462.33</v>
      </c>
      <c r="S97" s="36"/>
      <c r="T97" s="36"/>
      <c r="U97" s="40"/>
      <c r="V97" s="40"/>
      <c r="W97" s="40"/>
      <c r="X97" s="41">
        <f t="shared" si="4"/>
        <v>2462.33</v>
      </c>
      <c r="Y97" s="42">
        <f t="shared" si="5"/>
        <v>67152.98</v>
      </c>
      <c r="Z97" s="1" t="s">
        <v>233</v>
      </c>
    </row>
    <row r="98" spans="1:26" x14ac:dyDescent="0.25">
      <c r="A98" s="3">
        <v>95</v>
      </c>
      <c r="B98" s="6" t="s">
        <v>98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>
        <v>4690.6499999999996</v>
      </c>
      <c r="Q98" s="10">
        <f t="shared" si="3"/>
        <v>4690.6499999999996</v>
      </c>
      <c r="R98" s="36">
        <v>3693.49</v>
      </c>
      <c r="S98" s="36"/>
      <c r="T98" s="36"/>
      <c r="U98" s="40"/>
      <c r="V98" s="40"/>
      <c r="W98" s="40"/>
      <c r="X98" s="41">
        <f t="shared" si="4"/>
        <v>3693.49</v>
      </c>
      <c r="Y98" s="42">
        <f t="shared" si="5"/>
        <v>8384.14</v>
      </c>
      <c r="Z98" s="1"/>
    </row>
    <row r="99" spans="1:26" x14ac:dyDescent="0.25">
      <c r="A99" s="3">
        <v>96</v>
      </c>
      <c r="B99" s="6" t="s">
        <v>99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v>4690.6499999999996</v>
      </c>
      <c r="Q99" s="10">
        <f t="shared" si="3"/>
        <v>4690.6499999999996</v>
      </c>
      <c r="R99" s="36">
        <v>3077.91</v>
      </c>
      <c r="S99" s="36"/>
      <c r="T99" s="36"/>
      <c r="U99" s="40"/>
      <c r="V99" s="40"/>
      <c r="W99" s="40"/>
      <c r="X99" s="41">
        <f t="shared" si="4"/>
        <v>3077.91</v>
      </c>
      <c r="Y99" s="42">
        <f t="shared" si="5"/>
        <v>7768.5599999999995</v>
      </c>
      <c r="Z99" s="1"/>
    </row>
    <row r="100" spans="1:26" x14ac:dyDescent="0.25">
      <c r="A100" s="3">
        <v>97</v>
      </c>
      <c r="B100" s="6" t="s">
        <v>100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>
        <v>4690.6499999999996</v>
      </c>
      <c r="Q100" s="10">
        <f t="shared" si="3"/>
        <v>4690.6499999999996</v>
      </c>
      <c r="R100" s="36">
        <v>1846.75</v>
      </c>
      <c r="S100" s="36"/>
      <c r="T100" s="36"/>
      <c r="U100" s="40"/>
      <c r="V100" s="40"/>
      <c r="W100" s="40"/>
      <c r="X100" s="41">
        <f t="shared" si="4"/>
        <v>1846.75</v>
      </c>
      <c r="Y100" s="42">
        <f t="shared" si="5"/>
        <v>6537.4</v>
      </c>
      <c r="Z100" s="1"/>
    </row>
    <row r="101" spans="1:26" x14ac:dyDescent="0.25">
      <c r="A101" s="3">
        <v>98</v>
      </c>
      <c r="B101" s="6" t="s">
        <v>101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v>4690.6499999999996</v>
      </c>
      <c r="Q101" s="10">
        <f t="shared" si="3"/>
        <v>4690.6499999999996</v>
      </c>
      <c r="R101" s="36">
        <v>3693.49</v>
      </c>
      <c r="S101" s="36"/>
      <c r="T101" s="36"/>
      <c r="U101" s="40"/>
      <c r="V101" s="40"/>
      <c r="W101" s="40"/>
      <c r="X101" s="41">
        <f t="shared" si="4"/>
        <v>3693.49</v>
      </c>
      <c r="Y101" s="42">
        <f t="shared" si="5"/>
        <v>8384.14</v>
      </c>
      <c r="Z101" s="1"/>
    </row>
    <row r="102" spans="1:26" x14ac:dyDescent="0.25">
      <c r="A102" s="3">
        <v>99</v>
      </c>
      <c r="B102" s="6" t="s">
        <v>102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>
        <v>4690.6499999999996</v>
      </c>
      <c r="Q102" s="10">
        <f t="shared" si="3"/>
        <v>4690.6499999999996</v>
      </c>
      <c r="R102" s="36">
        <v>1385.06</v>
      </c>
      <c r="S102" s="36"/>
      <c r="T102" s="36"/>
      <c r="U102" s="40"/>
      <c r="V102" s="40"/>
      <c r="W102" s="40"/>
      <c r="X102" s="41">
        <f t="shared" si="4"/>
        <v>1385.06</v>
      </c>
      <c r="Y102" s="42">
        <f t="shared" si="5"/>
        <v>6075.7099999999991</v>
      </c>
      <c r="Z102" s="1"/>
    </row>
    <row r="103" spans="1:26" x14ac:dyDescent="0.25">
      <c r="A103" s="3">
        <v>100</v>
      </c>
      <c r="B103" s="6" t="s">
        <v>103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>
        <v>4690.6499999999996</v>
      </c>
      <c r="Q103" s="10">
        <f t="shared" si="3"/>
        <v>4690.6499999999996</v>
      </c>
      <c r="R103" s="36">
        <v>2308.4299999999998</v>
      </c>
      <c r="S103" s="36"/>
      <c r="T103" s="36"/>
      <c r="U103" s="40"/>
      <c r="V103" s="40"/>
      <c r="W103" s="40"/>
      <c r="X103" s="41">
        <f t="shared" si="4"/>
        <v>2308.4299999999998</v>
      </c>
      <c r="Y103" s="42">
        <f t="shared" si="5"/>
        <v>6999.08</v>
      </c>
      <c r="Z103" s="1"/>
    </row>
    <row r="104" spans="1:26" x14ac:dyDescent="0.25">
      <c r="A104" s="3">
        <v>101</v>
      </c>
      <c r="B104" s="6" t="s">
        <v>104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>
        <v>4690.6499999999996</v>
      </c>
      <c r="Q104" s="10">
        <f t="shared" si="3"/>
        <v>4690.6499999999996</v>
      </c>
      <c r="R104" s="36">
        <v>2077.59</v>
      </c>
      <c r="S104" s="36"/>
      <c r="T104" s="36"/>
      <c r="U104" s="40"/>
      <c r="V104" s="40"/>
      <c r="W104" s="40"/>
      <c r="X104" s="41">
        <f t="shared" si="4"/>
        <v>2077.59</v>
      </c>
      <c r="Y104" s="42">
        <f t="shared" si="5"/>
        <v>6768.24</v>
      </c>
      <c r="Z104" s="1"/>
    </row>
    <row r="105" spans="1:26" x14ac:dyDescent="0.25">
      <c r="A105" s="3">
        <v>102</v>
      </c>
      <c r="B105" s="6" t="s">
        <v>105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>
        <v>4690.6499999999996</v>
      </c>
      <c r="Q105" s="10">
        <f t="shared" si="3"/>
        <v>4690.6499999999996</v>
      </c>
      <c r="R105" s="36">
        <v>1385.06</v>
      </c>
      <c r="S105" s="36"/>
      <c r="T105" s="36"/>
      <c r="U105" s="40"/>
      <c r="V105" s="40"/>
      <c r="W105" s="40"/>
      <c r="X105" s="41">
        <f t="shared" si="4"/>
        <v>1385.06</v>
      </c>
      <c r="Y105" s="42">
        <f t="shared" si="5"/>
        <v>6075.7099999999991</v>
      </c>
      <c r="Z105" s="1"/>
    </row>
    <row r="106" spans="1:26" ht="15" customHeight="1" x14ac:dyDescent="0.25">
      <c r="A106" s="3">
        <v>103</v>
      </c>
      <c r="B106" s="6" t="s">
        <v>106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>
        <v>52002.6</v>
      </c>
      <c r="O106" s="9"/>
      <c r="P106" s="9">
        <v>4690.6499999999996</v>
      </c>
      <c r="Q106" s="10">
        <f t="shared" si="3"/>
        <v>56693.25</v>
      </c>
      <c r="R106" s="36"/>
      <c r="S106" s="36"/>
      <c r="T106" s="36"/>
      <c r="U106" s="40"/>
      <c r="V106" s="40"/>
      <c r="W106" s="40"/>
      <c r="X106" s="41">
        <f t="shared" si="4"/>
        <v>0</v>
      </c>
      <c r="Y106" s="42">
        <f t="shared" si="5"/>
        <v>56693.25</v>
      </c>
      <c r="Z106" s="1" t="s">
        <v>256</v>
      </c>
    </row>
    <row r="107" spans="1:26" x14ac:dyDescent="0.25">
      <c r="A107" s="3">
        <v>104</v>
      </c>
      <c r="B107" s="6" t="s">
        <v>107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4690.6499999999996</v>
      </c>
      <c r="Q107" s="10">
        <f t="shared" si="3"/>
        <v>4690.6499999999996</v>
      </c>
      <c r="R107" s="36"/>
      <c r="S107" s="36"/>
      <c r="T107" s="36"/>
      <c r="U107" s="40"/>
      <c r="V107" s="40"/>
      <c r="W107" s="40"/>
      <c r="X107" s="41">
        <f t="shared" si="4"/>
        <v>0</v>
      </c>
      <c r="Y107" s="42">
        <f t="shared" si="5"/>
        <v>4690.6499999999996</v>
      </c>
      <c r="Z107" s="1"/>
    </row>
    <row r="108" spans="1:26" x14ac:dyDescent="0.25">
      <c r="A108" s="3">
        <v>105</v>
      </c>
      <c r="B108" s="6" t="s">
        <v>108</v>
      </c>
      <c r="C108" s="9"/>
      <c r="D108" s="9"/>
      <c r="E108" s="9"/>
      <c r="F108" s="9"/>
      <c r="G108" s="9"/>
      <c r="H108" s="9"/>
      <c r="I108" s="9"/>
      <c r="J108" s="9">
        <v>6000</v>
      </c>
      <c r="K108" s="9"/>
      <c r="L108" s="9"/>
      <c r="M108" s="9"/>
      <c r="N108" s="9"/>
      <c r="O108" s="9"/>
      <c r="P108" s="9">
        <v>4690.6499999999996</v>
      </c>
      <c r="Q108" s="10">
        <f t="shared" si="3"/>
        <v>10690.65</v>
      </c>
      <c r="R108" s="36"/>
      <c r="S108" s="36"/>
      <c r="T108" s="36"/>
      <c r="U108" s="40"/>
      <c r="V108" s="40"/>
      <c r="W108" s="40"/>
      <c r="X108" s="41">
        <f t="shared" si="4"/>
        <v>0</v>
      </c>
      <c r="Y108" s="42">
        <f t="shared" si="5"/>
        <v>10690.65</v>
      </c>
      <c r="Z108" s="1" t="s">
        <v>236</v>
      </c>
    </row>
    <row r="109" spans="1:26" x14ac:dyDescent="0.25">
      <c r="A109" s="3">
        <v>106</v>
      </c>
      <c r="B109" s="6" t="s">
        <v>109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>
        <v>4690.6499999999996</v>
      </c>
      <c r="Q109" s="10">
        <f t="shared" si="3"/>
        <v>4690.6499999999996</v>
      </c>
      <c r="R109" s="36"/>
      <c r="S109" s="36"/>
      <c r="T109" s="36"/>
      <c r="U109" s="40"/>
      <c r="V109" s="40"/>
      <c r="W109" s="40"/>
      <c r="X109" s="41">
        <f t="shared" si="4"/>
        <v>0</v>
      </c>
      <c r="Y109" s="42">
        <f t="shared" si="5"/>
        <v>4690.6499999999996</v>
      </c>
      <c r="Z109" s="1"/>
    </row>
    <row r="110" spans="1:26" x14ac:dyDescent="0.25">
      <c r="A110" s="3">
        <v>107</v>
      </c>
      <c r="B110" s="6" t="s">
        <v>110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>
        <v>4690.6499999999996</v>
      </c>
      <c r="Q110" s="10">
        <f t="shared" si="3"/>
        <v>4690.6499999999996</v>
      </c>
      <c r="R110" s="36"/>
      <c r="S110" s="36"/>
      <c r="T110" s="36"/>
      <c r="U110" s="40"/>
      <c r="V110" s="40"/>
      <c r="W110" s="40"/>
      <c r="X110" s="41">
        <f t="shared" si="4"/>
        <v>0</v>
      </c>
      <c r="Y110" s="42">
        <f t="shared" si="5"/>
        <v>4690.6499999999996</v>
      </c>
      <c r="Z110" s="1"/>
    </row>
    <row r="111" spans="1:26" x14ac:dyDescent="0.25">
      <c r="A111" s="3">
        <v>108</v>
      </c>
      <c r="B111" s="6" t="s">
        <v>111</v>
      </c>
      <c r="C111" s="9"/>
      <c r="D111" s="9"/>
      <c r="E111" s="9"/>
      <c r="F111" s="9"/>
      <c r="G111" s="9"/>
      <c r="H111" s="9"/>
      <c r="I111" s="9"/>
      <c r="J111" s="9">
        <v>8000</v>
      </c>
      <c r="K111" s="9"/>
      <c r="L111" s="9"/>
      <c r="M111" s="9"/>
      <c r="N111" s="9"/>
      <c r="O111" s="9"/>
      <c r="P111" s="9">
        <v>4690.6499999999996</v>
      </c>
      <c r="Q111" s="10">
        <f t="shared" si="3"/>
        <v>12690.65</v>
      </c>
      <c r="R111" s="36"/>
      <c r="S111" s="36"/>
      <c r="T111" s="36"/>
      <c r="U111" s="40"/>
      <c r="V111" s="40"/>
      <c r="W111" s="40"/>
      <c r="X111" s="41">
        <f t="shared" si="4"/>
        <v>0</v>
      </c>
      <c r="Y111" s="42">
        <f t="shared" si="5"/>
        <v>12690.65</v>
      </c>
      <c r="Z111" s="1" t="s">
        <v>239</v>
      </c>
    </row>
    <row r="112" spans="1:26" x14ac:dyDescent="0.25">
      <c r="A112" s="3">
        <v>109</v>
      </c>
      <c r="B112" s="6" t="s">
        <v>112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>
        <v>4690.6499999999996</v>
      </c>
      <c r="Q112" s="10">
        <f t="shared" si="3"/>
        <v>4690.6499999999996</v>
      </c>
      <c r="R112" s="36"/>
      <c r="S112" s="36"/>
      <c r="T112" s="36"/>
      <c r="U112" s="40"/>
      <c r="V112" s="40"/>
      <c r="W112" s="40"/>
      <c r="X112" s="41">
        <f t="shared" si="4"/>
        <v>0</v>
      </c>
      <c r="Y112" s="42">
        <f t="shared" si="5"/>
        <v>4690.6499999999996</v>
      </c>
      <c r="Z112" s="1"/>
    </row>
    <row r="113" spans="1:26" x14ac:dyDescent="0.25">
      <c r="A113" s="3">
        <v>110</v>
      </c>
      <c r="B113" s="6" t="s">
        <v>113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v>4690.6499999999996</v>
      </c>
      <c r="Q113" s="10">
        <f t="shared" si="3"/>
        <v>4690.6499999999996</v>
      </c>
      <c r="R113" s="36"/>
      <c r="S113" s="36"/>
      <c r="T113" s="36"/>
      <c r="U113" s="40"/>
      <c r="V113" s="40"/>
      <c r="W113" s="40"/>
      <c r="X113" s="41">
        <f t="shared" si="4"/>
        <v>0</v>
      </c>
      <c r="Y113" s="42">
        <f t="shared" si="5"/>
        <v>4690.6499999999996</v>
      </c>
      <c r="Z113" s="1"/>
    </row>
    <row r="114" spans="1:26" x14ac:dyDescent="0.25">
      <c r="A114" s="3">
        <v>111</v>
      </c>
      <c r="B114" s="6" t="s">
        <v>114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>
        <v>4690.6499999999996</v>
      </c>
      <c r="Q114" s="10">
        <f t="shared" si="3"/>
        <v>4690.6499999999996</v>
      </c>
      <c r="R114" s="36"/>
      <c r="S114" s="36"/>
      <c r="T114" s="36"/>
      <c r="U114" s="40">
        <v>46785.86</v>
      </c>
      <c r="V114" s="40"/>
      <c r="W114" s="40"/>
      <c r="X114" s="41">
        <f t="shared" si="4"/>
        <v>46785.86</v>
      </c>
      <c r="Y114" s="42">
        <f t="shared" si="5"/>
        <v>51476.51</v>
      </c>
      <c r="Z114" s="1"/>
    </row>
    <row r="115" spans="1:26" x14ac:dyDescent="0.25">
      <c r="A115" s="3">
        <v>112</v>
      </c>
      <c r="B115" s="6" t="s">
        <v>115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>
        <v>52002.6</v>
      </c>
      <c r="O115" s="9"/>
      <c r="P115" s="9">
        <v>4690.6499999999996</v>
      </c>
      <c r="Q115" s="10">
        <f t="shared" si="3"/>
        <v>56693.25</v>
      </c>
      <c r="R115" s="36"/>
      <c r="S115" s="36"/>
      <c r="T115" s="36"/>
      <c r="U115" s="40"/>
      <c r="V115" s="40"/>
      <c r="W115" s="40"/>
      <c r="X115" s="41">
        <f t="shared" si="4"/>
        <v>0</v>
      </c>
      <c r="Y115" s="42">
        <f t="shared" si="5"/>
        <v>56693.25</v>
      </c>
      <c r="Z115" s="1" t="s">
        <v>256</v>
      </c>
    </row>
    <row r="116" spans="1:26" x14ac:dyDescent="0.25">
      <c r="A116" s="3">
        <v>113</v>
      </c>
      <c r="B116" s="6" t="s">
        <v>116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>
        <v>4690.6499999999996</v>
      </c>
      <c r="Q116" s="10">
        <f t="shared" si="3"/>
        <v>4690.6499999999996</v>
      </c>
      <c r="R116" s="36">
        <v>777.03</v>
      </c>
      <c r="S116" s="36"/>
      <c r="T116" s="36"/>
      <c r="U116" s="40"/>
      <c r="V116" s="40"/>
      <c r="W116" s="40"/>
      <c r="X116" s="41">
        <f t="shared" si="4"/>
        <v>777.03</v>
      </c>
      <c r="Y116" s="42">
        <f t="shared" si="5"/>
        <v>5467.6799999999994</v>
      </c>
      <c r="Z116" s="1"/>
    </row>
    <row r="117" spans="1:26" x14ac:dyDescent="0.25">
      <c r="A117" s="3">
        <v>114</v>
      </c>
      <c r="B117" s="6" t="s">
        <v>117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>
        <v>4690.6499999999996</v>
      </c>
      <c r="Q117" s="10">
        <f t="shared" si="3"/>
        <v>4690.6499999999996</v>
      </c>
      <c r="R117" s="36">
        <v>777.03</v>
      </c>
      <c r="S117" s="36"/>
      <c r="T117" s="36"/>
      <c r="U117" s="40"/>
      <c r="V117" s="40"/>
      <c r="W117" s="40"/>
      <c r="X117" s="41">
        <f t="shared" si="4"/>
        <v>777.03</v>
      </c>
      <c r="Y117" s="42">
        <f t="shared" si="5"/>
        <v>5467.6799999999994</v>
      </c>
      <c r="Z117" s="1"/>
    </row>
    <row r="118" spans="1:26" ht="17.25" customHeight="1" x14ac:dyDescent="0.25">
      <c r="A118" s="3">
        <v>115</v>
      </c>
      <c r="B118" s="6" t="s">
        <v>118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>
        <v>4690.6499999999996</v>
      </c>
      <c r="Q118" s="10">
        <f t="shared" si="3"/>
        <v>4690.6499999999996</v>
      </c>
      <c r="R118" s="36">
        <v>2175.6799999999998</v>
      </c>
      <c r="S118" s="36"/>
      <c r="T118" s="36"/>
      <c r="U118" s="40"/>
      <c r="V118" s="40"/>
      <c r="W118" s="40"/>
      <c r="X118" s="41">
        <f t="shared" si="4"/>
        <v>2175.6799999999998</v>
      </c>
      <c r="Y118" s="42">
        <f t="shared" si="5"/>
        <v>6866.33</v>
      </c>
      <c r="Z118" s="1"/>
    </row>
    <row r="119" spans="1:26" x14ac:dyDescent="0.25">
      <c r="A119" s="3">
        <v>116</v>
      </c>
      <c r="B119" s="6" t="s">
        <v>119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>
        <v>31989.8</v>
      </c>
      <c r="O119" s="9"/>
      <c r="P119" s="9">
        <v>4690.6499999999996</v>
      </c>
      <c r="Q119" s="10">
        <f t="shared" si="3"/>
        <v>36680.449999999997</v>
      </c>
      <c r="R119" s="36"/>
      <c r="S119" s="36"/>
      <c r="T119" s="36"/>
      <c r="U119" s="40"/>
      <c r="V119" s="40"/>
      <c r="W119" s="40"/>
      <c r="X119" s="41">
        <f t="shared" si="4"/>
        <v>0</v>
      </c>
      <c r="Y119" s="42">
        <f t="shared" si="5"/>
        <v>36680.449999999997</v>
      </c>
      <c r="Z119" s="1" t="s">
        <v>243</v>
      </c>
    </row>
    <row r="120" spans="1:26" x14ac:dyDescent="0.25">
      <c r="A120" s="3">
        <v>117</v>
      </c>
      <c r="B120" s="6" t="s">
        <v>120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>
        <v>4690.6499999999996</v>
      </c>
      <c r="Q120" s="10">
        <f t="shared" si="3"/>
        <v>4690.6499999999996</v>
      </c>
      <c r="R120" s="36">
        <v>1491.9</v>
      </c>
      <c r="S120" s="36"/>
      <c r="T120" s="36"/>
      <c r="U120" s="40"/>
      <c r="V120" s="40"/>
      <c r="W120" s="40"/>
      <c r="X120" s="41">
        <f t="shared" si="4"/>
        <v>1491.9</v>
      </c>
      <c r="Y120" s="42">
        <f t="shared" si="5"/>
        <v>6182.5499999999993</v>
      </c>
      <c r="Z120" s="1"/>
    </row>
    <row r="121" spans="1:26" x14ac:dyDescent="0.25">
      <c r="A121" s="3">
        <v>118</v>
      </c>
      <c r="B121" s="6" t="s">
        <v>121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>
        <v>52002.6</v>
      </c>
      <c r="O121" s="9"/>
      <c r="P121" s="9">
        <v>4690.6499999999996</v>
      </c>
      <c r="Q121" s="10">
        <f t="shared" si="3"/>
        <v>56693.25</v>
      </c>
      <c r="R121" s="36">
        <v>1989.2</v>
      </c>
      <c r="S121" s="36"/>
      <c r="T121" s="36"/>
      <c r="U121" s="40"/>
      <c r="V121" s="40"/>
      <c r="W121" s="40"/>
      <c r="X121" s="41">
        <f t="shared" si="4"/>
        <v>1989.2</v>
      </c>
      <c r="Y121" s="42">
        <f t="shared" si="5"/>
        <v>58682.45</v>
      </c>
      <c r="Z121" s="1" t="s">
        <v>256</v>
      </c>
    </row>
    <row r="122" spans="1:26" x14ac:dyDescent="0.25">
      <c r="A122" s="3">
        <v>119</v>
      </c>
      <c r="B122" s="6" t="s">
        <v>122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>
        <v>52002.6</v>
      </c>
      <c r="O122" s="9"/>
      <c r="P122" s="9">
        <v>4690.6499999999996</v>
      </c>
      <c r="Q122" s="10">
        <f t="shared" si="3"/>
        <v>56693.25</v>
      </c>
      <c r="R122" s="36">
        <v>1740.55</v>
      </c>
      <c r="S122" s="36"/>
      <c r="T122" s="36"/>
      <c r="U122" s="40"/>
      <c r="V122" s="40"/>
      <c r="W122" s="40"/>
      <c r="X122" s="41">
        <f t="shared" si="4"/>
        <v>1740.55</v>
      </c>
      <c r="Y122" s="42">
        <f t="shared" si="5"/>
        <v>58433.8</v>
      </c>
      <c r="Z122" s="1" t="s">
        <v>256</v>
      </c>
    </row>
    <row r="123" spans="1:26" x14ac:dyDescent="0.25">
      <c r="A123" s="3">
        <v>120</v>
      </c>
      <c r="B123" s="6" t="s">
        <v>123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>
        <v>4690.6499999999996</v>
      </c>
      <c r="Q123" s="10">
        <f t="shared" si="3"/>
        <v>4690.6499999999996</v>
      </c>
      <c r="R123" s="36">
        <v>6682.46</v>
      </c>
      <c r="S123" s="36"/>
      <c r="T123" s="36"/>
      <c r="U123" s="40">
        <v>46785.86</v>
      </c>
      <c r="V123" s="40"/>
      <c r="W123" s="40"/>
      <c r="X123" s="41">
        <f t="shared" si="4"/>
        <v>53468.32</v>
      </c>
      <c r="Y123" s="42">
        <f t="shared" si="5"/>
        <v>58158.97</v>
      </c>
      <c r="Z123" s="1"/>
    </row>
    <row r="124" spans="1:26" x14ac:dyDescent="0.25">
      <c r="A124" s="3">
        <v>121</v>
      </c>
      <c r="B124" s="6" t="s">
        <v>124</v>
      </c>
      <c r="C124" s="9"/>
      <c r="D124" s="9"/>
      <c r="E124" s="9"/>
      <c r="F124" s="9"/>
      <c r="G124" s="9"/>
      <c r="H124" s="9"/>
      <c r="I124" s="9"/>
      <c r="J124" s="9">
        <v>8000</v>
      </c>
      <c r="K124" s="9"/>
      <c r="L124" s="9"/>
      <c r="M124" s="9"/>
      <c r="N124" s="9"/>
      <c r="O124" s="9"/>
      <c r="P124" s="9">
        <v>4690.6499999999996</v>
      </c>
      <c r="Q124" s="10">
        <f t="shared" si="3"/>
        <v>12690.65</v>
      </c>
      <c r="R124" s="36">
        <v>2486.5</v>
      </c>
      <c r="S124" s="36"/>
      <c r="T124" s="36"/>
      <c r="U124" s="40"/>
      <c r="V124" s="40"/>
      <c r="W124" s="40"/>
      <c r="X124" s="41">
        <f t="shared" si="4"/>
        <v>2486.5</v>
      </c>
      <c r="Y124" s="42">
        <f t="shared" si="5"/>
        <v>15177.15</v>
      </c>
      <c r="Z124" s="1" t="s">
        <v>239</v>
      </c>
    </row>
    <row r="125" spans="1:26" x14ac:dyDescent="0.25">
      <c r="A125" s="3">
        <v>122</v>
      </c>
      <c r="B125" s="6" t="s">
        <v>125</v>
      </c>
      <c r="C125" s="9"/>
      <c r="D125" s="9"/>
      <c r="E125" s="9"/>
      <c r="F125" s="9"/>
      <c r="G125" s="9"/>
      <c r="H125" s="9"/>
      <c r="I125" s="9"/>
      <c r="J125" s="9">
        <v>6400</v>
      </c>
      <c r="K125" s="9"/>
      <c r="L125" s="9"/>
      <c r="M125" s="9"/>
      <c r="N125" s="9"/>
      <c r="O125" s="9"/>
      <c r="P125" s="9">
        <v>4690.6499999999996</v>
      </c>
      <c r="Q125" s="10">
        <f t="shared" si="3"/>
        <v>11090.65</v>
      </c>
      <c r="R125" s="36">
        <v>932.44</v>
      </c>
      <c r="S125" s="36"/>
      <c r="T125" s="36"/>
      <c r="U125" s="40"/>
      <c r="V125" s="40"/>
      <c r="W125" s="40"/>
      <c r="X125" s="41">
        <f t="shared" si="4"/>
        <v>932.44</v>
      </c>
      <c r="Y125" s="42">
        <f t="shared" si="5"/>
        <v>12023.09</v>
      </c>
      <c r="Z125" s="1" t="s">
        <v>246</v>
      </c>
    </row>
    <row r="126" spans="1:26" x14ac:dyDescent="0.25">
      <c r="A126" s="3">
        <v>123</v>
      </c>
      <c r="B126" s="6" t="s">
        <v>126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v>4690.6499999999996</v>
      </c>
      <c r="Q126" s="10">
        <f t="shared" si="3"/>
        <v>4690.6499999999996</v>
      </c>
      <c r="R126" s="36"/>
      <c r="S126" s="36"/>
      <c r="T126" s="36"/>
      <c r="U126" s="40"/>
      <c r="V126" s="40"/>
      <c r="W126" s="40"/>
      <c r="X126" s="41">
        <f t="shared" si="4"/>
        <v>0</v>
      </c>
      <c r="Y126" s="42">
        <f t="shared" si="5"/>
        <v>4690.6499999999996</v>
      </c>
      <c r="Z126" s="1"/>
    </row>
    <row r="127" spans="1:26" x14ac:dyDescent="0.25">
      <c r="A127" s="3">
        <v>124</v>
      </c>
      <c r="B127" s="6" t="s">
        <v>127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>
        <v>4690.6499999999996</v>
      </c>
      <c r="Q127" s="10">
        <f t="shared" si="3"/>
        <v>4690.6499999999996</v>
      </c>
      <c r="R127" s="36">
        <v>3356.77</v>
      </c>
      <c r="S127" s="36">
        <v>7956</v>
      </c>
      <c r="T127" s="36"/>
      <c r="U127" s="40">
        <v>20711.34</v>
      </c>
      <c r="V127" s="40"/>
      <c r="W127" s="40"/>
      <c r="X127" s="41">
        <f t="shared" si="4"/>
        <v>32024.11</v>
      </c>
      <c r="Y127" s="42">
        <f t="shared" si="5"/>
        <v>36714.76</v>
      </c>
      <c r="Z127" s="1"/>
    </row>
    <row r="128" spans="1:26" x14ac:dyDescent="0.25">
      <c r="A128" s="3">
        <v>125</v>
      </c>
      <c r="B128" s="6" t="s">
        <v>128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>
        <v>4690.6499999999996</v>
      </c>
      <c r="Q128" s="10">
        <f t="shared" si="3"/>
        <v>4690.6499999999996</v>
      </c>
      <c r="R128" s="36">
        <v>4616.87</v>
      </c>
      <c r="S128" s="36"/>
      <c r="T128" s="36"/>
      <c r="U128" s="40"/>
      <c r="V128" s="40"/>
      <c r="W128" s="40"/>
      <c r="X128" s="41">
        <f t="shared" si="4"/>
        <v>4616.87</v>
      </c>
      <c r="Y128" s="42">
        <f t="shared" si="5"/>
        <v>9307.52</v>
      </c>
      <c r="Z128" s="1"/>
    </row>
    <row r="129" spans="1:26" x14ac:dyDescent="0.25">
      <c r="A129" s="3">
        <v>126</v>
      </c>
      <c r="B129" s="6" t="s">
        <v>129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>
        <v>4690.6499999999996</v>
      </c>
      <c r="Q129" s="10">
        <f t="shared" si="3"/>
        <v>4690.6499999999996</v>
      </c>
      <c r="R129" s="36"/>
      <c r="S129" s="36"/>
      <c r="T129" s="36"/>
      <c r="U129" s="40"/>
      <c r="V129" s="40"/>
      <c r="W129" s="40"/>
      <c r="X129" s="41">
        <f t="shared" si="4"/>
        <v>0</v>
      </c>
      <c r="Y129" s="42">
        <f t="shared" si="5"/>
        <v>4690.6499999999996</v>
      </c>
      <c r="Z129" s="1"/>
    </row>
    <row r="130" spans="1:26" x14ac:dyDescent="0.25">
      <c r="A130" s="3">
        <v>127</v>
      </c>
      <c r="B130" s="6" t="s">
        <v>130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>
        <v>4690.6499999999996</v>
      </c>
      <c r="Q130" s="10">
        <f t="shared" si="3"/>
        <v>4690.6499999999996</v>
      </c>
      <c r="R130" s="36"/>
      <c r="S130" s="36"/>
      <c r="T130" s="36"/>
      <c r="U130" s="40"/>
      <c r="V130" s="40"/>
      <c r="W130" s="40"/>
      <c r="X130" s="41">
        <f t="shared" si="4"/>
        <v>0</v>
      </c>
      <c r="Y130" s="42">
        <f t="shared" si="5"/>
        <v>4690.6499999999996</v>
      </c>
      <c r="Z130" s="1"/>
    </row>
    <row r="131" spans="1:26" x14ac:dyDescent="0.25">
      <c r="A131" s="3">
        <v>128</v>
      </c>
      <c r="B131" s="6" t="s">
        <v>131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>
        <v>4690.6499999999996</v>
      </c>
      <c r="Q131" s="10">
        <f t="shared" si="3"/>
        <v>4690.6499999999996</v>
      </c>
      <c r="R131" s="36"/>
      <c r="S131" s="36"/>
      <c r="T131" s="36"/>
      <c r="U131" s="40"/>
      <c r="V131" s="40"/>
      <c r="W131" s="40"/>
      <c r="X131" s="41">
        <f t="shared" si="4"/>
        <v>0</v>
      </c>
      <c r="Y131" s="42">
        <f t="shared" si="5"/>
        <v>4690.6499999999996</v>
      </c>
      <c r="Z131" s="1"/>
    </row>
    <row r="132" spans="1:26" x14ac:dyDescent="0.25">
      <c r="A132" s="3">
        <v>129</v>
      </c>
      <c r="B132" s="6" t="s">
        <v>132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>
        <v>4690.6499999999996</v>
      </c>
      <c r="Q132" s="10">
        <f t="shared" si="3"/>
        <v>4690.6499999999996</v>
      </c>
      <c r="R132" s="36"/>
      <c r="S132" s="36"/>
      <c r="T132" s="36"/>
      <c r="U132" s="40"/>
      <c r="V132" s="40"/>
      <c r="W132" s="40"/>
      <c r="X132" s="41">
        <f t="shared" si="4"/>
        <v>0</v>
      </c>
      <c r="Y132" s="42">
        <f t="shared" si="5"/>
        <v>4690.6499999999996</v>
      </c>
      <c r="Z132" s="1"/>
    </row>
    <row r="133" spans="1:26" x14ac:dyDescent="0.25">
      <c r="A133" s="3">
        <v>130</v>
      </c>
      <c r="B133" s="6" t="s">
        <v>133</v>
      </c>
      <c r="C133" s="9"/>
      <c r="D133" s="9"/>
      <c r="E133" s="9"/>
      <c r="F133" s="9"/>
      <c r="G133" s="9"/>
      <c r="H133" s="9"/>
      <c r="I133" s="9"/>
      <c r="J133" s="9"/>
      <c r="K133" s="9"/>
      <c r="L133" s="9">
        <v>41244</v>
      </c>
      <c r="M133" s="9"/>
      <c r="N133" s="9"/>
      <c r="O133" s="9"/>
      <c r="P133" s="9">
        <v>4690.6499999999996</v>
      </c>
      <c r="Q133" s="10">
        <f t="shared" ref="Q133:Q169" si="6">C133+D133+E133+F133+G133+H133+I133+J133+K133+L133+M133+N133+O133+P133</f>
        <v>45934.65</v>
      </c>
      <c r="R133" s="36"/>
      <c r="S133" s="36"/>
      <c r="T133" s="36"/>
      <c r="U133" s="40">
        <v>30118.93</v>
      </c>
      <c r="V133" s="40"/>
      <c r="W133" s="40"/>
      <c r="X133" s="41">
        <f t="shared" ref="X133:X169" si="7">SUM(R133+S133+T133+U133+V133+W133)</f>
        <v>30118.93</v>
      </c>
      <c r="Y133" s="42">
        <f t="shared" ref="Y133:Y170" si="8">Q133+X133</f>
        <v>76053.58</v>
      </c>
      <c r="Z133" s="1" t="s">
        <v>249</v>
      </c>
    </row>
    <row r="134" spans="1:26" x14ac:dyDescent="0.25">
      <c r="A134" s="3">
        <v>131</v>
      </c>
      <c r="B134" s="6" t="s">
        <v>134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>
        <v>4690.6499999999996</v>
      </c>
      <c r="Q134" s="10">
        <f t="shared" si="6"/>
        <v>4690.6499999999996</v>
      </c>
      <c r="R134" s="36"/>
      <c r="S134" s="36"/>
      <c r="T134" s="36"/>
      <c r="U134" s="40"/>
      <c r="V134" s="40"/>
      <c r="W134" s="40"/>
      <c r="X134" s="41">
        <f t="shared" si="7"/>
        <v>0</v>
      </c>
      <c r="Y134" s="42">
        <f t="shared" si="8"/>
        <v>4690.6499999999996</v>
      </c>
      <c r="Z134" s="1"/>
    </row>
    <row r="135" spans="1:26" x14ac:dyDescent="0.25">
      <c r="A135" s="3">
        <v>132</v>
      </c>
      <c r="B135" s="6" t="s">
        <v>135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>
        <v>4690.6499999999996</v>
      </c>
      <c r="Q135" s="10">
        <f t="shared" si="6"/>
        <v>4690.6499999999996</v>
      </c>
      <c r="R135" s="36"/>
      <c r="S135" s="36"/>
      <c r="T135" s="36"/>
      <c r="U135" s="40"/>
      <c r="V135" s="40"/>
      <c r="W135" s="40"/>
      <c r="X135" s="41">
        <f t="shared" si="7"/>
        <v>0</v>
      </c>
      <c r="Y135" s="42">
        <f t="shared" si="8"/>
        <v>4690.6499999999996</v>
      </c>
      <c r="Z135" s="1"/>
    </row>
    <row r="136" spans="1:26" x14ac:dyDescent="0.25">
      <c r="A136" s="3">
        <v>133</v>
      </c>
      <c r="B136" s="6" t="s">
        <v>136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>
        <v>4690.6499999999996</v>
      </c>
      <c r="Q136" s="10">
        <f t="shared" si="6"/>
        <v>4690.6499999999996</v>
      </c>
      <c r="R136" s="36">
        <v>6155.82</v>
      </c>
      <c r="S136" s="36"/>
      <c r="T136" s="36"/>
      <c r="U136" s="40"/>
      <c r="V136" s="40"/>
      <c r="W136" s="40"/>
      <c r="X136" s="41">
        <f t="shared" si="7"/>
        <v>6155.82</v>
      </c>
      <c r="Y136" s="42">
        <f t="shared" si="8"/>
        <v>10846.47</v>
      </c>
      <c r="Z136" s="1"/>
    </row>
    <row r="137" spans="1:26" x14ac:dyDescent="0.25">
      <c r="A137" s="3">
        <v>134</v>
      </c>
      <c r="B137" s="6" t="s">
        <v>137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>
        <v>4690.6499999999996</v>
      </c>
      <c r="Q137" s="10">
        <f t="shared" si="6"/>
        <v>4690.6499999999996</v>
      </c>
      <c r="R137" s="36">
        <v>6155.82</v>
      </c>
      <c r="S137" s="36"/>
      <c r="T137" s="36"/>
      <c r="U137" s="40"/>
      <c r="V137" s="40"/>
      <c r="W137" s="40"/>
      <c r="X137" s="41">
        <f t="shared" si="7"/>
        <v>6155.82</v>
      </c>
      <c r="Y137" s="42">
        <f t="shared" si="8"/>
        <v>10846.47</v>
      </c>
      <c r="Z137" s="1"/>
    </row>
    <row r="138" spans="1:26" x14ac:dyDescent="0.25">
      <c r="A138" s="3">
        <v>135</v>
      </c>
      <c r="B138" s="6" t="s">
        <v>138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>
        <v>4690.6499999999996</v>
      </c>
      <c r="Q138" s="10">
        <f t="shared" si="6"/>
        <v>4690.6499999999996</v>
      </c>
      <c r="R138" s="36">
        <v>6155.82</v>
      </c>
      <c r="S138" s="36"/>
      <c r="T138" s="36"/>
      <c r="U138" s="40"/>
      <c r="V138" s="40"/>
      <c r="W138" s="40"/>
      <c r="X138" s="41">
        <f t="shared" si="7"/>
        <v>6155.82</v>
      </c>
      <c r="Y138" s="42">
        <f t="shared" si="8"/>
        <v>10846.47</v>
      </c>
      <c r="Z138" s="1"/>
    </row>
    <row r="139" spans="1:26" x14ac:dyDescent="0.25">
      <c r="A139" s="3">
        <v>136</v>
      </c>
      <c r="B139" s="6" t="s">
        <v>139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>
        <v>4690.6499999999996</v>
      </c>
      <c r="Q139" s="10">
        <f t="shared" si="6"/>
        <v>4690.6499999999996</v>
      </c>
      <c r="R139" s="36">
        <v>4616.87</v>
      </c>
      <c r="S139" s="36"/>
      <c r="T139" s="36"/>
      <c r="U139" s="40"/>
      <c r="V139" s="40"/>
      <c r="W139" s="40"/>
      <c r="X139" s="41">
        <f t="shared" si="7"/>
        <v>4616.87</v>
      </c>
      <c r="Y139" s="42">
        <f t="shared" si="8"/>
        <v>9307.52</v>
      </c>
      <c r="Z139" s="1"/>
    </row>
    <row r="140" spans="1:26" x14ac:dyDescent="0.25">
      <c r="A140" s="3">
        <v>137</v>
      </c>
      <c r="B140" s="6" t="s">
        <v>140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>
        <v>4690.6499999999996</v>
      </c>
      <c r="Q140" s="10">
        <f t="shared" si="6"/>
        <v>4690.6499999999996</v>
      </c>
      <c r="R140" s="36">
        <v>4616.87</v>
      </c>
      <c r="S140" s="36"/>
      <c r="T140" s="36"/>
      <c r="U140" s="40"/>
      <c r="V140" s="40"/>
      <c r="W140" s="40"/>
      <c r="X140" s="41">
        <f t="shared" si="7"/>
        <v>4616.87</v>
      </c>
      <c r="Y140" s="42">
        <f t="shared" si="8"/>
        <v>9307.52</v>
      </c>
      <c r="Z140" s="1"/>
    </row>
    <row r="141" spans="1:26" x14ac:dyDescent="0.25">
      <c r="A141" s="3">
        <v>138</v>
      </c>
      <c r="B141" s="6" t="s">
        <v>141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>
        <v>4690.6499999999996</v>
      </c>
      <c r="Q141" s="10">
        <f t="shared" si="6"/>
        <v>4690.6499999999996</v>
      </c>
      <c r="R141" s="36">
        <v>6155.82</v>
      </c>
      <c r="S141" s="36"/>
      <c r="T141" s="36"/>
      <c r="U141" s="40"/>
      <c r="V141" s="40"/>
      <c r="W141" s="40"/>
      <c r="X141" s="41">
        <f t="shared" si="7"/>
        <v>6155.82</v>
      </c>
      <c r="Y141" s="42">
        <f t="shared" si="8"/>
        <v>10846.47</v>
      </c>
      <c r="Z141" s="1"/>
    </row>
    <row r="142" spans="1:26" x14ac:dyDescent="0.25">
      <c r="A142" s="3">
        <v>139</v>
      </c>
      <c r="B142" s="6" t="s">
        <v>142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>
        <v>4690.6499999999996</v>
      </c>
      <c r="Q142" s="10">
        <f t="shared" si="6"/>
        <v>4690.6499999999996</v>
      </c>
      <c r="R142" s="36">
        <v>4616.87</v>
      </c>
      <c r="S142" s="36"/>
      <c r="T142" s="36"/>
      <c r="U142" s="40"/>
      <c r="V142" s="40"/>
      <c r="W142" s="40"/>
      <c r="X142" s="41">
        <f t="shared" si="7"/>
        <v>4616.87</v>
      </c>
      <c r="Y142" s="42">
        <f t="shared" si="8"/>
        <v>9307.52</v>
      </c>
      <c r="Z142" s="1"/>
    </row>
    <row r="143" spans="1:26" x14ac:dyDescent="0.25">
      <c r="A143" s="3">
        <v>140</v>
      </c>
      <c r="B143" s="6" t="s">
        <v>143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>
        <v>4690.6499999999996</v>
      </c>
      <c r="Q143" s="10">
        <f t="shared" si="6"/>
        <v>4690.6499999999996</v>
      </c>
      <c r="R143" s="36"/>
      <c r="S143" s="36">
        <v>17281</v>
      </c>
      <c r="T143" s="36"/>
      <c r="U143" s="40"/>
      <c r="V143" s="40"/>
      <c r="W143" s="40"/>
      <c r="X143" s="41">
        <f t="shared" si="7"/>
        <v>17281</v>
      </c>
      <c r="Y143" s="42">
        <f t="shared" si="8"/>
        <v>21971.65</v>
      </c>
      <c r="Z143" s="1"/>
    </row>
    <row r="144" spans="1:26" x14ac:dyDescent="0.25">
      <c r="A144" s="3">
        <v>141</v>
      </c>
      <c r="B144" s="6" t="s">
        <v>144</v>
      </c>
      <c r="C144" s="9"/>
      <c r="D144" s="9"/>
      <c r="E144" s="9"/>
      <c r="F144" s="9">
        <v>8744</v>
      </c>
      <c r="G144" s="9"/>
      <c r="H144" s="9"/>
      <c r="I144" s="9"/>
      <c r="J144" s="9"/>
      <c r="K144" s="9"/>
      <c r="L144" s="9"/>
      <c r="M144" s="9"/>
      <c r="N144" s="9"/>
      <c r="O144" s="9"/>
      <c r="P144" s="9">
        <v>4690.6499999999996</v>
      </c>
      <c r="Q144" s="10">
        <f t="shared" si="6"/>
        <v>13434.65</v>
      </c>
      <c r="R144" s="36"/>
      <c r="S144" s="36"/>
      <c r="T144" s="36"/>
      <c r="U144" s="40"/>
      <c r="V144" s="40"/>
      <c r="W144" s="40"/>
      <c r="X144" s="41">
        <f t="shared" si="7"/>
        <v>0</v>
      </c>
      <c r="Y144" s="42">
        <f t="shared" si="8"/>
        <v>13434.65</v>
      </c>
      <c r="Z144" s="1" t="s">
        <v>233</v>
      </c>
    </row>
    <row r="145" spans="1:26" ht="15" customHeight="1" x14ac:dyDescent="0.25">
      <c r="A145" s="3">
        <v>142</v>
      </c>
      <c r="B145" s="6" t="s">
        <v>145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>
        <v>4690.6499999999996</v>
      </c>
      <c r="Q145" s="10">
        <f t="shared" si="6"/>
        <v>4690.6499999999996</v>
      </c>
      <c r="R145" s="36"/>
      <c r="S145" s="36"/>
      <c r="T145" s="36"/>
      <c r="U145" s="40"/>
      <c r="V145" s="40"/>
      <c r="W145" s="40"/>
      <c r="X145" s="41">
        <f t="shared" si="7"/>
        <v>0</v>
      </c>
      <c r="Y145" s="42">
        <f t="shared" si="8"/>
        <v>4690.6499999999996</v>
      </c>
      <c r="Z145" s="1"/>
    </row>
    <row r="146" spans="1:26" x14ac:dyDescent="0.25">
      <c r="A146" s="3">
        <v>143</v>
      </c>
      <c r="B146" s="6" t="s">
        <v>146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>
        <v>4690.6499999999996</v>
      </c>
      <c r="Q146" s="10">
        <f t="shared" si="6"/>
        <v>4690.6499999999996</v>
      </c>
      <c r="R146" s="36"/>
      <c r="S146" s="36"/>
      <c r="T146" s="36"/>
      <c r="U146" s="40"/>
      <c r="V146" s="40"/>
      <c r="W146" s="40"/>
      <c r="X146" s="41">
        <f t="shared" si="7"/>
        <v>0</v>
      </c>
      <c r="Y146" s="42">
        <f t="shared" si="8"/>
        <v>4690.6499999999996</v>
      </c>
      <c r="Z146" s="1"/>
    </row>
    <row r="147" spans="1:26" x14ac:dyDescent="0.25">
      <c r="A147" s="3">
        <v>144</v>
      </c>
      <c r="B147" s="6" t="s">
        <v>147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4690.6499999999996</v>
      </c>
      <c r="Q147" s="10">
        <f t="shared" si="6"/>
        <v>4690.6499999999996</v>
      </c>
      <c r="R147" s="36"/>
      <c r="S147" s="36"/>
      <c r="T147" s="36"/>
      <c r="U147" s="40"/>
      <c r="V147" s="40"/>
      <c r="W147" s="40"/>
      <c r="X147" s="41">
        <f t="shared" si="7"/>
        <v>0</v>
      </c>
      <c r="Y147" s="42">
        <f t="shared" si="8"/>
        <v>4690.6499999999996</v>
      </c>
      <c r="Z147" s="1"/>
    </row>
    <row r="148" spans="1:26" x14ac:dyDescent="0.25">
      <c r="A148" s="3">
        <v>145</v>
      </c>
      <c r="B148" s="6" t="s">
        <v>148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>
        <v>4690.6499999999996</v>
      </c>
      <c r="Q148" s="10">
        <f t="shared" si="6"/>
        <v>4690.6499999999996</v>
      </c>
      <c r="R148" s="36"/>
      <c r="S148" s="36"/>
      <c r="T148" s="36"/>
      <c r="U148" s="40"/>
      <c r="V148" s="40"/>
      <c r="W148" s="40"/>
      <c r="X148" s="41">
        <f t="shared" si="7"/>
        <v>0</v>
      </c>
      <c r="Y148" s="42">
        <f t="shared" si="8"/>
        <v>4690.6499999999996</v>
      </c>
      <c r="Z148" s="1"/>
    </row>
    <row r="149" spans="1:26" x14ac:dyDescent="0.25">
      <c r="A149" s="3">
        <v>146</v>
      </c>
      <c r="B149" s="6" t="s">
        <v>149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>
        <v>4690.6499999999996</v>
      </c>
      <c r="Q149" s="10">
        <f t="shared" si="6"/>
        <v>4690.6499999999996</v>
      </c>
      <c r="R149" s="36"/>
      <c r="S149" s="36"/>
      <c r="T149" s="36"/>
      <c r="U149" s="40"/>
      <c r="V149" s="40"/>
      <c r="W149" s="40"/>
      <c r="X149" s="41">
        <f t="shared" si="7"/>
        <v>0</v>
      </c>
      <c r="Y149" s="42">
        <f t="shared" si="8"/>
        <v>4690.6499999999996</v>
      </c>
      <c r="Z149" s="1"/>
    </row>
    <row r="150" spans="1:26" x14ac:dyDescent="0.25">
      <c r="A150" s="3">
        <v>147</v>
      </c>
      <c r="B150" s="6" t="s">
        <v>150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>
        <v>4690.6499999999996</v>
      </c>
      <c r="Q150" s="10">
        <f t="shared" si="6"/>
        <v>4690.6499999999996</v>
      </c>
      <c r="R150" s="36"/>
      <c r="S150" s="36"/>
      <c r="T150" s="36"/>
      <c r="U150" s="40">
        <v>51612.49</v>
      </c>
      <c r="V150" s="40"/>
      <c r="W150" s="40"/>
      <c r="X150" s="41">
        <f t="shared" si="7"/>
        <v>51612.49</v>
      </c>
      <c r="Y150" s="42">
        <f t="shared" si="8"/>
        <v>56303.14</v>
      </c>
      <c r="Z150" s="1"/>
    </row>
    <row r="151" spans="1:26" x14ac:dyDescent="0.25">
      <c r="A151" s="3">
        <v>148</v>
      </c>
      <c r="B151" s="6" t="s">
        <v>151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>
        <v>4690.6499999999996</v>
      </c>
      <c r="Q151" s="10">
        <f t="shared" si="6"/>
        <v>4690.6499999999996</v>
      </c>
      <c r="R151" s="36"/>
      <c r="S151" s="36"/>
      <c r="T151" s="36"/>
      <c r="U151" s="40">
        <v>37534.86</v>
      </c>
      <c r="V151" s="40"/>
      <c r="W151" s="40"/>
      <c r="X151" s="41">
        <f t="shared" si="7"/>
        <v>37534.86</v>
      </c>
      <c r="Y151" s="42">
        <f t="shared" si="8"/>
        <v>42225.51</v>
      </c>
      <c r="Z151" s="1"/>
    </row>
    <row r="152" spans="1:26" x14ac:dyDescent="0.25">
      <c r="A152" s="3">
        <v>149</v>
      </c>
      <c r="B152" s="6" t="s">
        <v>152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>
        <v>4690.6499999999996</v>
      </c>
      <c r="Q152" s="10">
        <f t="shared" si="6"/>
        <v>4690.6499999999996</v>
      </c>
      <c r="R152" s="36"/>
      <c r="S152" s="36"/>
      <c r="T152" s="36"/>
      <c r="U152" s="40"/>
      <c r="V152" s="40"/>
      <c r="W152" s="40"/>
      <c r="X152" s="41">
        <f t="shared" si="7"/>
        <v>0</v>
      </c>
      <c r="Y152" s="42">
        <f t="shared" si="8"/>
        <v>4690.6499999999996</v>
      </c>
      <c r="Z152" s="1"/>
    </row>
    <row r="153" spans="1:26" x14ac:dyDescent="0.25">
      <c r="A153" s="3">
        <v>150</v>
      </c>
      <c r="B153" s="6" t="s">
        <v>153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>
        <v>4690.6499999999996</v>
      </c>
      <c r="Q153" s="10">
        <f t="shared" si="6"/>
        <v>4690.6499999999996</v>
      </c>
      <c r="R153" s="36"/>
      <c r="S153" s="36"/>
      <c r="T153" s="36"/>
      <c r="U153" s="40">
        <v>37534.86</v>
      </c>
      <c r="V153" s="40"/>
      <c r="W153" s="40"/>
      <c r="X153" s="41">
        <f t="shared" si="7"/>
        <v>37534.86</v>
      </c>
      <c r="Y153" s="42">
        <f t="shared" si="8"/>
        <v>42225.51</v>
      </c>
      <c r="Z153" s="1"/>
    </row>
    <row r="154" spans="1:26" x14ac:dyDescent="0.25">
      <c r="A154" s="3">
        <v>151</v>
      </c>
      <c r="B154" s="6" t="s">
        <v>154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>
        <v>4690.6499999999996</v>
      </c>
      <c r="Q154" s="10">
        <f t="shared" si="6"/>
        <v>4690.6499999999996</v>
      </c>
      <c r="R154" s="36"/>
      <c r="S154" s="36"/>
      <c r="T154" s="36"/>
      <c r="U154" s="40">
        <v>31315.26</v>
      </c>
      <c r="V154" s="40"/>
      <c r="W154" s="40"/>
      <c r="X154" s="41">
        <f t="shared" si="7"/>
        <v>31315.26</v>
      </c>
      <c r="Y154" s="42">
        <f t="shared" si="8"/>
        <v>36005.909999999996</v>
      </c>
      <c r="Z154" s="1"/>
    </row>
    <row r="155" spans="1:26" x14ac:dyDescent="0.25">
      <c r="A155" s="3">
        <v>152</v>
      </c>
      <c r="B155" s="6" t="s">
        <v>170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>
        <v>4690.6499999999996</v>
      </c>
      <c r="Q155" s="10">
        <f t="shared" si="6"/>
        <v>4690.6499999999996</v>
      </c>
      <c r="R155" s="36"/>
      <c r="S155" s="36"/>
      <c r="T155" s="36"/>
      <c r="U155" s="40"/>
      <c r="V155" s="40"/>
      <c r="W155" s="40"/>
      <c r="X155" s="41">
        <f t="shared" si="7"/>
        <v>0</v>
      </c>
      <c r="Y155" s="42">
        <f t="shared" si="8"/>
        <v>4690.6499999999996</v>
      </c>
      <c r="Z155" s="1"/>
    </row>
    <row r="156" spans="1:26" x14ac:dyDescent="0.25">
      <c r="A156" s="3">
        <v>153</v>
      </c>
      <c r="B156" s="6" t="s">
        <v>155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>
        <v>4690.6499999999996</v>
      </c>
      <c r="Q156" s="10">
        <f t="shared" si="6"/>
        <v>4690.6499999999996</v>
      </c>
      <c r="R156" s="36"/>
      <c r="S156" s="36"/>
      <c r="T156" s="36"/>
      <c r="U156" s="40"/>
      <c r="V156" s="40"/>
      <c r="W156" s="40"/>
      <c r="X156" s="41">
        <f t="shared" si="7"/>
        <v>0</v>
      </c>
      <c r="Y156" s="42">
        <f t="shared" si="8"/>
        <v>4690.6499999999996</v>
      </c>
      <c r="Z156" s="1"/>
    </row>
    <row r="157" spans="1:26" x14ac:dyDescent="0.25">
      <c r="A157" s="3">
        <v>154</v>
      </c>
      <c r="B157" s="6" t="s">
        <v>156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>
        <v>4690.6499999999996</v>
      </c>
      <c r="Q157" s="10">
        <f t="shared" si="6"/>
        <v>4690.6499999999996</v>
      </c>
      <c r="R157" s="36"/>
      <c r="S157" s="36"/>
      <c r="T157" s="36"/>
      <c r="U157" s="40"/>
      <c r="V157" s="40"/>
      <c r="W157" s="40"/>
      <c r="X157" s="41">
        <f t="shared" si="7"/>
        <v>0</v>
      </c>
      <c r="Y157" s="42">
        <f t="shared" si="8"/>
        <v>4690.6499999999996</v>
      </c>
      <c r="Z157" s="1"/>
    </row>
    <row r="158" spans="1:26" x14ac:dyDescent="0.25">
      <c r="A158" s="3">
        <v>155</v>
      </c>
      <c r="B158" s="4" t="s">
        <v>169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>
        <v>4690.6499999999996</v>
      </c>
      <c r="Q158" s="10">
        <f t="shared" si="6"/>
        <v>4690.6499999999996</v>
      </c>
      <c r="R158" s="36"/>
      <c r="S158" s="36"/>
      <c r="T158" s="36"/>
      <c r="U158" s="40"/>
      <c r="V158" s="40"/>
      <c r="W158" s="40"/>
      <c r="X158" s="41">
        <f t="shared" si="7"/>
        <v>0</v>
      </c>
      <c r="Y158" s="42">
        <f t="shared" si="8"/>
        <v>4690.6499999999996</v>
      </c>
      <c r="Z158" s="1"/>
    </row>
    <row r="159" spans="1:26" x14ac:dyDescent="0.25">
      <c r="A159" s="3">
        <v>156</v>
      </c>
      <c r="B159" s="6" t="s">
        <v>157</v>
      </c>
      <c r="C159" s="9"/>
      <c r="D159" s="9"/>
      <c r="E159" s="9"/>
      <c r="F159" s="9"/>
      <c r="G159" s="9"/>
      <c r="H159" s="9"/>
      <c r="I159" s="9">
        <v>25000</v>
      </c>
      <c r="J159" s="9"/>
      <c r="K159" s="9"/>
      <c r="L159" s="9"/>
      <c r="M159" s="9"/>
      <c r="N159" s="9"/>
      <c r="O159" s="9"/>
      <c r="P159" s="9">
        <v>4690.6499999999996</v>
      </c>
      <c r="Q159" s="10">
        <f t="shared" si="6"/>
        <v>29690.65</v>
      </c>
      <c r="R159" s="36"/>
      <c r="S159" s="36"/>
      <c r="T159" s="36"/>
      <c r="U159" s="40"/>
      <c r="V159" s="40"/>
      <c r="W159" s="40"/>
      <c r="X159" s="41">
        <f t="shared" si="7"/>
        <v>0</v>
      </c>
      <c r="Y159" s="42">
        <f t="shared" si="8"/>
        <v>29690.65</v>
      </c>
      <c r="Z159" s="1" t="s">
        <v>234</v>
      </c>
    </row>
    <row r="160" spans="1:26" x14ac:dyDescent="0.25">
      <c r="A160" s="3">
        <v>157</v>
      </c>
      <c r="B160" s="6" t="s">
        <v>158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>
        <v>4690.6499999999996</v>
      </c>
      <c r="Q160" s="10">
        <f t="shared" si="6"/>
        <v>4690.6499999999996</v>
      </c>
      <c r="R160" s="36"/>
      <c r="S160" s="36"/>
      <c r="T160" s="36"/>
      <c r="U160" s="40">
        <v>27615.119999999999</v>
      </c>
      <c r="V160" s="40">
        <v>3194.48</v>
      </c>
      <c r="W160" s="40"/>
      <c r="X160" s="41">
        <f t="shared" si="7"/>
        <v>30809.599999999999</v>
      </c>
      <c r="Y160" s="42">
        <f t="shared" si="8"/>
        <v>35500.25</v>
      </c>
      <c r="Z160" s="1"/>
    </row>
    <row r="161" spans="1:26" x14ac:dyDescent="0.25">
      <c r="A161" s="3">
        <v>158</v>
      </c>
      <c r="B161" s="6" t="s">
        <v>159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>
        <v>4690.6499999999996</v>
      </c>
      <c r="Q161" s="10">
        <f t="shared" si="6"/>
        <v>4690.6499999999996</v>
      </c>
      <c r="R161" s="36"/>
      <c r="S161" s="36"/>
      <c r="T161" s="36"/>
      <c r="U161" s="40"/>
      <c r="V161" s="40"/>
      <c r="W161" s="40"/>
      <c r="X161" s="41">
        <f t="shared" si="7"/>
        <v>0</v>
      </c>
      <c r="Y161" s="42">
        <f t="shared" si="8"/>
        <v>4690.6499999999996</v>
      </c>
      <c r="Z161" s="1"/>
    </row>
    <row r="162" spans="1:26" x14ac:dyDescent="0.25">
      <c r="A162" s="3">
        <v>159</v>
      </c>
      <c r="B162" s="6" t="s">
        <v>160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>
        <v>4690.6499999999996</v>
      </c>
      <c r="Q162" s="10">
        <f t="shared" si="6"/>
        <v>4690.6499999999996</v>
      </c>
      <c r="R162" s="36"/>
      <c r="S162" s="36"/>
      <c r="T162" s="36"/>
      <c r="U162" s="40"/>
      <c r="V162" s="40"/>
      <c r="W162" s="40"/>
      <c r="X162" s="41">
        <f t="shared" si="7"/>
        <v>0</v>
      </c>
      <c r="Y162" s="42">
        <f t="shared" si="8"/>
        <v>4690.6499999999996</v>
      </c>
      <c r="Z162" s="1"/>
    </row>
    <row r="163" spans="1:26" x14ac:dyDescent="0.25">
      <c r="A163" s="3">
        <v>160</v>
      </c>
      <c r="B163" s="6" t="s">
        <v>161</v>
      </c>
      <c r="C163" s="9">
        <v>131160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>
        <v>4690.6499999999996</v>
      </c>
      <c r="Q163" s="10">
        <f t="shared" si="6"/>
        <v>135850.65</v>
      </c>
      <c r="R163" s="36"/>
      <c r="S163" s="36"/>
      <c r="T163" s="36"/>
      <c r="U163" s="40"/>
      <c r="V163" s="40"/>
      <c r="W163" s="40"/>
      <c r="X163" s="41">
        <f t="shared" si="7"/>
        <v>0</v>
      </c>
      <c r="Y163" s="42">
        <f t="shared" si="8"/>
        <v>135850.65</v>
      </c>
      <c r="Z163" s="1" t="s">
        <v>230</v>
      </c>
    </row>
    <row r="164" spans="1:26" x14ac:dyDescent="0.25">
      <c r="A164" s="3">
        <v>161</v>
      </c>
      <c r="B164" s="6" t="s">
        <v>162</v>
      </c>
      <c r="C164" s="9"/>
      <c r="D164" s="9"/>
      <c r="E164" s="9"/>
      <c r="F164" s="9">
        <v>4372</v>
      </c>
      <c r="G164" s="9"/>
      <c r="H164" s="9"/>
      <c r="I164" s="9"/>
      <c r="J164" s="9"/>
      <c r="K164" s="9"/>
      <c r="L164" s="9"/>
      <c r="M164" s="9"/>
      <c r="N164" s="9"/>
      <c r="O164" s="9"/>
      <c r="P164" s="9">
        <v>4690.6499999999996</v>
      </c>
      <c r="Q164" s="10">
        <f t="shared" si="6"/>
        <v>9062.65</v>
      </c>
      <c r="R164" s="36"/>
      <c r="S164" s="36"/>
      <c r="T164" s="36"/>
      <c r="U164" s="40"/>
      <c r="V164" s="40"/>
      <c r="W164" s="40"/>
      <c r="X164" s="41">
        <f t="shared" si="7"/>
        <v>0</v>
      </c>
      <c r="Y164" s="42">
        <f t="shared" si="8"/>
        <v>9062.65</v>
      </c>
      <c r="Z164" s="1" t="s">
        <v>234</v>
      </c>
    </row>
    <row r="165" spans="1:26" x14ac:dyDescent="0.25">
      <c r="A165" s="3">
        <v>162</v>
      </c>
      <c r="B165" s="6" t="s">
        <v>163</v>
      </c>
      <c r="C165" s="9"/>
      <c r="D165" s="9"/>
      <c r="E165" s="9"/>
      <c r="F165" s="9">
        <v>4372</v>
      </c>
      <c r="G165" s="9"/>
      <c r="H165" s="9"/>
      <c r="I165" s="9"/>
      <c r="J165" s="9"/>
      <c r="K165" s="9"/>
      <c r="L165" s="9"/>
      <c r="M165" s="9"/>
      <c r="N165" s="9"/>
      <c r="O165" s="9"/>
      <c r="P165" s="9">
        <v>4690.6499999999996</v>
      </c>
      <c r="Q165" s="10">
        <f t="shared" si="6"/>
        <v>9062.65</v>
      </c>
      <c r="R165" s="36"/>
      <c r="S165" s="36"/>
      <c r="T165" s="36"/>
      <c r="U165" s="40"/>
      <c r="V165" s="40"/>
      <c r="W165" s="40"/>
      <c r="X165" s="41">
        <f t="shared" si="7"/>
        <v>0</v>
      </c>
      <c r="Y165" s="42">
        <f t="shared" si="8"/>
        <v>9062.65</v>
      </c>
      <c r="Z165" s="1" t="s">
        <v>234</v>
      </c>
    </row>
    <row r="166" spans="1:26" x14ac:dyDescent="0.25">
      <c r="A166" s="3">
        <v>163</v>
      </c>
      <c r="B166" s="6" t="s">
        <v>164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>
        <v>4690.6499999999996</v>
      </c>
      <c r="Q166" s="10">
        <f t="shared" si="6"/>
        <v>4690.6499999999996</v>
      </c>
      <c r="R166" s="36"/>
      <c r="S166" s="36"/>
      <c r="T166" s="36"/>
      <c r="U166" s="40">
        <v>17905.060000000001</v>
      </c>
      <c r="V166" s="40"/>
      <c r="W166" s="40"/>
      <c r="X166" s="41">
        <f t="shared" si="7"/>
        <v>17905.060000000001</v>
      </c>
      <c r="Y166" s="42">
        <f t="shared" si="8"/>
        <v>22595.71</v>
      </c>
      <c r="Z166" s="1"/>
    </row>
    <row r="167" spans="1:26" x14ac:dyDescent="0.25">
      <c r="A167" s="3">
        <v>164</v>
      </c>
      <c r="B167" s="7" t="s">
        <v>165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>
        <v>4690.6499999999996</v>
      </c>
      <c r="Q167" s="10">
        <f t="shared" si="6"/>
        <v>4690.6499999999996</v>
      </c>
      <c r="R167" s="36"/>
      <c r="S167" s="36"/>
      <c r="T167" s="36"/>
      <c r="U167" s="40">
        <v>84432.21</v>
      </c>
      <c r="V167" s="40"/>
      <c r="W167" s="40"/>
      <c r="X167" s="41">
        <f t="shared" si="7"/>
        <v>84432.21</v>
      </c>
      <c r="Y167" s="42">
        <f t="shared" si="8"/>
        <v>89122.86</v>
      </c>
      <c r="Z167" s="1"/>
    </row>
    <row r="168" spans="1:26" x14ac:dyDescent="0.25">
      <c r="A168" s="3">
        <v>165</v>
      </c>
      <c r="B168" s="7" t="s">
        <v>166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>
        <v>4690.6499999999996</v>
      </c>
      <c r="Q168" s="10">
        <f t="shared" si="6"/>
        <v>4690.6499999999996</v>
      </c>
      <c r="R168" s="36"/>
      <c r="S168" s="36"/>
      <c r="T168" s="36"/>
      <c r="U168" s="40">
        <v>74996.91</v>
      </c>
      <c r="V168" s="40"/>
      <c r="W168" s="40"/>
      <c r="X168" s="41">
        <f t="shared" si="7"/>
        <v>74996.91</v>
      </c>
      <c r="Y168" s="42">
        <f t="shared" si="8"/>
        <v>79687.56</v>
      </c>
      <c r="Z168" s="1"/>
    </row>
    <row r="169" spans="1:26" x14ac:dyDescent="0.25">
      <c r="A169" s="3">
        <v>166</v>
      </c>
      <c r="B169" s="7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>
        <v>4690.6499999999996</v>
      </c>
      <c r="Q169" s="10">
        <f t="shared" si="6"/>
        <v>4690.6499999999996</v>
      </c>
      <c r="R169" s="36"/>
      <c r="S169" s="36"/>
      <c r="T169" s="36"/>
      <c r="U169" s="40">
        <v>56302.29</v>
      </c>
      <c r="V169" s="40"/>
      <c r="W169" s="40"/>
      <c r="X169" s="41">
        <f t="shared" si="7"/>
        <v>56302.29</v>
      </c>
      <c r="Y169" s="42">
        <f t="shared" si="8"/>
        <v>60992.94</v>
      </c>
      <c r="Z169" s="1"/>
    </row>
    <row r="170" spans="1:26" x14ac:dyDescent="0.25">
      <c r="A170" s="3">
        <v>167</v>
      </c>
      <c r="B170" s="63" t="s">
        <v>308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>
        <v>4378.5</v>
      </c>
      <c r="Q170" s="10">
        <f t="shared" ref="Q170" si="9">SUM(C170:P170)</f>
        <v>4378.5</v>
      </c>
      <c r="R170" s="59"/>
      <c r="S170" s="59"/>
      <c r="T170" s="59"/>
      <c r="U170" s="58">
        <v>15574.04</v>
      </c>
      <c r="V170" s="59"/>
      <c r="W170" s="58"/>
      <c r="X170" s="41">
        <f t="shared" ref="X170" si="10">R170+S170+T170+U170+V170+W170</f>
        <v>15574.04</v>
      </c>
      <c r="Y170" s="42">
        <f t="shared" si="8"/>
        <v>19952.54</v>
      </c>
      <c r="Z170" s="1"/>
    </row>
    <row r="171" spans="1:26" x14ac:dyDescent="0.25">
      <c r="A171" s="3"/>
      <c r="B171" s="2" t="s">
        <v>168</v>
      </c>
      <c r="C171" s="17">
        <f>SUM(C4:C170)</f>
        <v>131160</v>
      </c>
      <c r="D171" s="17">
        <f>SUM(D4:D170)</f>
        <v>846507.55</v>
      </c>
      <c r="E171" s="9"/>
      <c r="F171" s="17">
        <f t="shared" ref="F171:P171" si="11">SUM(F4:F170)</f>
        <v>17488</v>
      </c>
      <c r="G171" s="17">
        <f t="shared" si="11"/>
        <v>6724</v>
      </c>
      <c r="H171" s="17">
        <f t="shared" si="11"/>
        <v>240000</v>
      </c>
      <c r="I171" s="17">
        <f t="shared" si="11"/>
        <v>100000</v>
      </c>
      <c r="J171" s="17">
        <f t="shared" si="11"/>
        <v>28400</v>
      </c>
      <c r="K171" s="17">
        <f t="shared" si="11"/>
        <v>195000</v>
      </c>
      <c r="L171" s="17">
        <f t="shared" si="11"/>
        <v>206220</v>
      </c>
      <c r="M171" s="17">
        <f t="shared" si="11"/>
        <v>12000</v>
      </c>
      <c r="N171" s="17">
        <f t="shared" si="11"/>
        <v>240000.2</v>
      </c>
      <c r="O171" s="17">
        <f t="shared" si="11"/>
        <v>27600</v>
      </c>
      <c r="P171" s="17">
        <f t="shared" si="11"/>
        <v>783026.40000000235</v>
      </c>
      <c r="Q171" s="17"/>
      <c r="R171" s="37">
        <f>SUM(R4:R170)</f>
        <v>115988.48000000001</v>
      </c>
      <c r="S171" s="37">
        <f>SUM(S4:S170)</f>
        <v>55853</v>
      </c>
      <c r="T171" s="37">
        <f>SUM(T4:T170)</f>
        <v>33604.270000000004</v>
      </c>
      <c r="U171" s="31">
        <f>SUM(U4:U170)</f>
        <v>2272932.580000001</v>
      </c>
      <c r="V171" s="2">
        <f>SUM(V4:V170)</f>
        <v>40563.49</v>
      </c>
      <c r="W171" s="2">
        <v>0</v>
      </c>
      <c r="X171" s="43">
        <f>SUM(X4:X170)</f>
        <v>2518941.8200000012</v>
      </c>
      <c r="Y171" s="1"/>
      <c r="Z171" s="1"/>
    </row>
    <row r="172" spans="1:26" x14ac:dyDescent="0.25">
      <c r="A172" s="1"/>
      <c r="B172" s="2" t="s">
        <v>168</v>
      </c>
      <c r="C172" s="8" t="s">
        <v>230</v>
      </c>
      <c r="D172" s="8" t="s">
        <v>232</v>
      </c>
      <c r="E172" s="8"/>
      <c r="F172" s="8" t="s">
        <v>232</v>
      </c>
      <c r="G172" s="8" t="s">
        <v>233</v>
      </c>
      <c r="H172" s="8" t="s">
        <v>243</v>
      </c>
      <c r="I172" s="8" t="s">
        <v>232</v>
      </c>
      <c r="J172" s="8" t="s">
        <v>262</v>
      </c>
      <c r="K172" s="8" t="s">
        <v>233</v>
      </c>
      <c r="L172" s="8" t="s">
        <v>251</v>
      </c>
      <c r="M172" s="8" t="s">
        <v>287</v>
      </c>
      <c r="N172" s="8" t="s">
        <v>270</v>
      </c>
      <c r="O172" s="8" t="s">
        <v>232</v>
      </c>
      <c r="P172" s="8"/>
      <c r="Q172" s="17">
        <f>SUM(Q4:Q171)</f>
        <v>2834126.1499999948</v>
      </c>
      <c r="R172" s="1"/>
      <c r="S172" s="1"/>
      <c r="T172" s="1"/>
      <c r="U172" s="1"/>
      <c r="V172" s="1"/>
      <c r="W172" s="1"/>
      <c r="X172" s="1"/>
      <c r="Y172" s="43">
        <f>SUM(Y4:Y171)</f>
        <v>5353067.9700000025</v>
      </c>
      <c r="Z172" s="1"/>
    </row>
  </sheetData>
  <mergeCells count="9">
    <mergeCell ref="X2:X3"/>
    <mergeCell ref="Y2:Y3"/>
    <mergeCell ref="Z2:Z3"/>
    <mergeCell ref="A1:Q1"/>
    <mergeCell ref="A2:A3"/>
    <mergeCell ref="B2:B3"/>
    <mergeCell ref="C2:O2"/>
    <mergeCell ref="Q2:Q3"/>
    <mergeCell ref="R2:W2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4</cp:lastModifiedBy>
  <cp:lastPrinted>2015-09-02T14:22:26Z</cp:lastPrinted>
  <dcterms:created xsi:type="dcterms:W3CDTF">2015-08-28T08:47:52Z</dcterms:created>
  <dcterms:modified xsi:type="dcterms:W3CDTF">2015-12-24T15:00:08Z</dcterms:modified>
</cp:coreProperties>
</file>